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showInkAnnotation="0" autoCompressPictures="0"/>
  <mc:AlternateContent xmlns:mc="http://schemas.openxmlformats.org/markup-compatibility/2006">
    <mc:Choice Requires="x15">
      <x15ac:absPath xmlns:x15ac="http://schemas.microsoft.com/office/spreadsheetml/2010/11/ac" url="C:\Users\Siphokazi.Ndungane\OneDrive - RSM SA Consulting Proprietary Limited\Documents\Life Healthcare\LH Group\AFS Final checks\Web financials\"/>
    </mc:Choice>
  </mc:AlternateContent>
  <xr:revisionPtr revIDLastSave="0" documentId="13_ncr:1_{32E69E10-DE62-41E3-A00B-01BF55B86A43}" xr6:coauthVersionLast="47" xr6:coauthVersionMax="47" xr10:uidLastSave="{00000000-0000-0000-0000-000000000000}"/>
  <bookViews>
    <workbookView xWindow="-108" yWindow="-108" windowWidth="23256" windowHeight="12576" tabRatio="500" xr2:uid="{00000000-000D-0000-FFFF-FFFF00000000}"/>
  </bookViews>
  <sheets>
    <sheet name="Segmental information"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45" i="5" l="1"/>
  <c r="B113" i="5"/>
  <c r="B118" i="5"/>
  <c r="C103" i="5"/>
  <c r="B36" i="5" l="1"/>
  <c r="C118" i="5"/>
  <c r="C113" i="5"/>
  <c r="B24" i="5" l="1"/>
  <c r="C62" i="5" l="1"/>
  <c r="B62" i="5"/>
  <c r="C45" i="5" l="1"/>
  <c r="B48" i="5"/>
  <c r="C48" i="5"/>
  <c r="C36" i="5"/>
  <c r="C108" i="5" l="1"/>
  <c r="B103" i="5"/>
  <c r="B108" i="5" s="1"/>
  <c r="C53" i="5"/>
  <c r="C79" i="5" s="1"/>
  <c r="B53" i="5"/>
  <c r="B79" i="5" s="1"/>
  <c r="C52" i="5"/>
  <c r="C78" i="5" s="1"/>
  <c r="B52" i="5"/>
  <c r="B78" i="5" s="1"/>
  <c r="C51" i="5"/>
  <c r="C77" i="5" s="1"/>
  <c r="B51" i="5"/>
  <c r="B77" i="5" s="1"/>
  <c r="C49" i="5"/>
  <c r="C75" i="5" s="1"/>
  <c r="B49" i="5"/>
  <c r="C24" i="5"/>
  <c r="B75" i="5" l="1"/>
  <c r="B54" i="5"/>
  <c r="C54" i="5"/>
  <c r="C74" i="5"/>
  <c r="C80" i="5" s="1"/>
  <c r="C82" i="5" s="1"/>
  <c r="C93" i="5" s="1"/>
  <c r="B74" i="5"/>
  <c r="B80" i="5" l="1"/>
  <c r="B82" i="5" s="1"/>
  <c r="B93" i="5" s="1"/>
</calcChain>
</file>

<file path=xl/sharedStrings.xml><?xml version="1.0" encoding="utf-8"?>
<sst xmlns="http://schemas.openxmlformats.org/spreadsheetml/2006/main" count="127" uniqueCount="68">
  <si>
    <t>R’m</t>
  </si>
  <si>
    <t>Finance income</t>
  </si>
  <si>
    <t xml:space="preserve">Profit before tax </t>
  </si>
  <si>
    <t>In southern Africa, the hospitals and complementary services segment comprises all the acute hospitals and complementary services which include mental health, acute rehabilitation, renal dialysis and oncology. The healthcare services segment comprises Life Esidimeni and Life Employee Health Solutions.</t>
  </si>
  <si>
    <t>Southern Africa</t>
  </si>
  <si>
    <t>Hospitals and complementary services</t>
  </si>
  <si>
    <t>Healthcare services</t>
  </si>
  <si>
    <t>International</t>
  </si>
  <si>
    <t>Diagnostic services</t>
  </si>
  <si>
    <t xml:space="preserve">Growth initiatives </t>
  </si>
  <si>
    <t>Growth initiatives</t>
  </si>
  <si>
    <t>Corporate</t>
  </si>
  <si>
    <t>Recoveries</t>
  </si>
  <si>
    <t>Corporate costs</t>
  </si>
  <si>
    <t>Depreciation</t>
  </si>
  <si>
    <t>Employee benefit assets</t>
  </si>
  <si>
    <t>Deferred tax assets</t>
  </si>
  <si>
    <t>Income tax receivable</t>
  </si>
  <si>
    <t>Total assets per the balance sheet</t>
  </si>
  <si>
    <t>SEGMENTAL INFORMATION</t>
  </si>
  <si>
    <t>Revenue¹</t>
  </si>
  <si>
    <t>Amortisation of intangible assets</t>
  </si>
  <si>
    <t>2020</t>
  </si>
  <si>
    <t>Gain on derecognition of lease asset and liability</t>
  </si>
  <si>
    <t>Share of associates' and joint ventures' net profit after tax</t>
  </si>
  <si>
    <t>³ EBITA is defined as normalised EBITDA less depreciation.</t>
  </si>
  <si>
    <t>Finance cost</t>
  </si>
  <si>
    <t>2021</t>
  </si>
  <si>
    <t>Discontinued operation</t>
  </si>
  <si>
    <t>International comprises diagnostic services (Alliance Medical Group (AMG)) across Europe and the United Kingdom (UK). The international healthcare services (Scanmed) segment was sold effective from 26 March 2021. The segment information that follows does not include any amounts for Scanmed, which is treated as a discontinued operation.</t>
  </si>
  <si>
    <t>for the year ended 30 September 2021</t>
  </si>
  <si>
    <t>The corporate segment is a non-operating segment.</t>
  </si>
  <si>
    <t>Retirement benefit asset and post-employment medical aid income</t>
  </si>
  <si>
    <t xml:space="preserve">The Group’s segments are aligned to those business units that are evaluated regularly by the  CODM in deciding how to allocate resources and in assessing performance. </t>
  </si>
  <si>
    <t>² Normalised EBITDA is defined as operating profit before depreciation on property, plant and equipment, amortisation of intangible assets and non-trading-related costs or income. Normalised EBITDA of the discontinued operation was excluded.</t>
  </si>
  <si>
    <r>
      <t xml:space="preserve">Normalised EBITDA² </t>
    </r>
    <r>
      <rPr>
        <b/>
        <vertAlign val="superscript"/>
        <sz val="10"/>
        <rFont val="Calibri body"/>
      </rPr>
      <t>4</t>
    </r>
  </si>
  <si>
    <r>
      <t>EBITA³</t>
    </r>
    <r>
      <rPr>
        <b/>
        <vertAlign val="superscript"/>
        <sz val="10"/>
        <rFont val="Calibri body"/>
      </rPr>
      <t xml:space="preserve"> 4</t>
    </r>
  </si>
  <si>
    <t>Operating profit before items below</t>
  </si>
  <si>
    <t>Impairment of assets and investments</t>
  </si>
  <si>
    <t>Transaction costs relating to acquisitions and disposals</t>
  </si>
  <si>
    <r>
      <rPr>
        <vertAlign val="superscript"/>
        <sz val="8"/>
        <rFont val="Calibri body"/>
      </rPr>
      <t>4</t>
    </r>
    <r>
      <rPr>
        <sz val="8"/>
        <rFont val="Calibri body"/>
      </rPr>
      <t xml:space="preserve"> The presentation of normalised EBITDA and EBITA is not an IFRS requirement, nor a JSE Listings Requirement and is a measurement used by the CODM. Investors should not consider normalised EBITDA and EBITA in isolation or as an alternative to operating profit, profit after tax or any other measure of financial performance presented. Normalised EBITDA and EBITA as disclosed above may not be comparable to other similarly titled measures of performance of other companies.</t>
    </r>
  </si>
  <si>
    <t>Profit on remeasuring previously held interest in associate to fair value</t>
  </si>
  <si>
    <r>
      <t xml:space="preserve">Operating profit before retirement benefit asset and post-employment medical aid </t>
    </r>
    <r>
      <rPr>
        <b/>
        <vertAlign val="superscript"/>
        <sz val="10"/>
        <rFont val="Calibri body"/>
      </rPr>
      <t>5</t>
    </r>
  </si>
  <si>
    <r>
      <rPr>
        <vertAlign val="superscript"/>
        <sz val="10"/>
        <rFont val="Calibri body"/>
      </rPr>
      <t>5</t>
    </r>
    <r>
      <rPr>
        <sz val="10"/>
        <rFont val="Calibri body"/>
      </rPr>
      <t xml:space="preserve"> Operating profit before retirement benefit asset and post-employment medical aid includes the segment's share of shared services and rental costs. These costs are all at market-related rates.</t>
    </r>
  </si>
  <si>
    <r>
      <t xml:space="preserve">Net debt </t>
    </r>
    <r>
      <rPr>
        <b/>
        <vertAlign val="superscript"/>
        <sz val="10"/>
        <rFont val="Calibri body"/>
      </rPr>
      <t>6</t>
    </r>
  </si>
  <si>
    <t>Total assets before items detailed below</t>
  </si>
  <si>
    <t>Cash and cash equivalents (net of bank overdrafts)</t>
  </si>
  <si>
    <r>
      <rPr>
        <vertAlign val="superscript"/>
        <sz val="10"/>
        <rFont val="Calibri body"/>
      </rPr>
      <t>6</t>
    </r>
    <r>
      <rPr>
        <sz val="10"/>
        <rFont val="Calibri body"/>
      </rPr>
      <t xml:space="preserve"> Net debt is a key measure for the Group, which comprises all interest-bearing borrowings, overdraft balances and cash and cash equivalents. Net debt is not an IFRS requirement, nor a JSE Listings Requirement.</t>
    </r>
  </si>
  <si>
    <t>Other</t>
  </si>
  <si>
    <t>The operating businesses have been aggregated into different segments based on the similar nature of products and services, similar economic characteristics, similar type of customers and operating in a similar regulatory environment.</t>
  </si>
  <si>
    <t>IFRS 8 requires operating segments to be identified on the basis of internal reports about the components of the Group that are regularly reviewed by the Chief Operating Decision Maker (CODM) in order to allocate resources to the segments and to assess their performance.</t>
  </si>
  <si>
    <t>Growth initiatives include the new outpatient business model, developing the imaging services opportunity, investing in data analytics and clinical quality products within South Africa and product development (LMI) internationally.</t>
  </si>
  <si>
    <t>Fair value gain/(loss) on financial instruments</t>
  </si>
  <si>
    <t>Loss on disposal of property, plant and equipment</t>
  </si>
  <si>
    <t>Southern Africa (including growth initiatives)</t>
  </si>
  <si>
    <t>International (including growth initiatives)</t>
  </si>
  <si>
    <t>Inter-segment revenue of R27 million (2020: R5 million) is eliminated of which R6 million relates to revenue between Life Employee Health Solutions and the southern Africa business and R21 million between LMI and AMG.</t>
  </si>
  <si>
    <t>¹ Revenue of approximately 33% (2020: 31%) is derived from two (2020: two) external customers. The revenue is attributable to the southern Africa segment.</t>
  </si>
  <si>
    <t>Derivative financial assets</t>
  </si>
  <si>
    <t>Geographical information</t>
  </si>
  <si>
    <t>The Group's revenue from external customers and information about its segment asssets (non-current assets excluding employee benefit assets and deferred tax assets) by geographical locations are:</t>
  </si>
  <si>
    <t>Revenue from external customers</t>
  </si>
  <si>
    <t>Non-current assets</t>
  </si>
  <si>
    <t>UK</t>
  </si>
  <si>
    <t>Italy</t>
  </si>
  <si>
    <t>Ireland</t>
  </si>
  <si>
    <t>Total as per income statement and balance sheet</t>
  </si>
  <si>
    <t>Total - continuing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</si>
</sst>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0\)"/>
    <numFmt numFmtId="165" formatCode="_(* #,##0_);_(* \(#,##0\);_(* &quot;-&quot;??_);_(@_)"/>
    <numFmt numFmtId="166" formatCode="_-* #,##0_-;\-* #,##0_-;_-* &quot;-&quot;??_-;_-@_-"/>
    <numFmt numFmtId="167" formatCode="_ * #,##0.00_ ;_ * \-#,##0.00_ ;_ * &quot;-&quot;??_ ;_ @_ "/>
  </numFmts>
  <fonts count="16">
    <font>
      <sz val="12"/>
      <color theme="1"/>
      <name val="Calibri"/>
      <family val="2"/>
      <scheme val="minor"/>
    </font>
    <font>
      <u/>
      <sz val="12"/>
      <color theme="10"/>
      <name val="Calibri"/>
      <family val="2"/>
      <scheme val="minor"/>
    </font>
    <font>
      <u/>
      <sz val="12"/>
      <color theme="11"/>
      <name val="Calibri"/>
      <family val="2"/>
      <scheme val="minor"/>
    </font>
    <font>
      <b/>
      <sz val="10"/>
      <color rgb="FF002060"/>
      <name val="Calibri body"/>
    </font>
    <font>
      <sz val="10"/>
      <name val="Arial"/>
      <family val="2"/>
    </font>
    <font>
      <sz val="12"/>
      <color theme="1"/>
      <name val="Calibri"/>
      <family val="2"/>
      <scheme val="minor"/>
    </font>
    <font>
      <b/>
      <sz val="10"/>
      <color rgb="FF414042"/>
      <name val="Calibri body"/>
    </font>
    <font>
      <sz val="10"/>
      <color rgb="FF414042"/>
      <name val="Calibri body"/>
    </font>
    <font>
      <sz val="10"/>
      <color rgb="FF002060"/>
      <name val="Calibri body"/>
    </font>
    <font>
      <sz val="10"/>
      <name val="Calibri body"/>
    </font>
    <font>
      <sz val="8"/>
      <name val="Calibri body"/>
    </font>
    <font>
      <b/>
      <sz val="10"/>
      <name val="Calibri body"/>
    </font>
    <font>
      <vertAlign val="superscript"/>
      <sz val="8"/>
      <name val="Calibri body"/>
    </font>
    <font>
      <b/>
      <vertAlign val="superscript"/>
      <sz val="10"/>
      <name val="Calibri body"/>
    </font>
    <font>
      <vertAlign val="superscript"/>
      <sz val="10"/>
      <name val="Calibri body"/>
    </font>
    <font>
      <sz val="12"/>
      <name val="Arial"/>
      <family val="2"/>
    </font>
  </fonts>
  <fills count="3">
    <fill>
      <patternFill patternType="none"/>
    </fill>
    <fill>
      <patternFill patternType="gray125"/>
    </fill>
    <fill>
      <patternFill patternType="solid">
        <fgColor rgb="FFE3F1FD"/>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rgb="FFFF0000"/>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auto="1"/>
      </right>
      <top/>
      <bottom style="thin">
        <color auto="1"/>
      </bottom>
      <diagonal/>
    </border>
  </borders>
  <cellStyleXfs count="8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43" fontId="5" fillId="0" borderId="0" applyFont="0" applyFill="0" applyBorder="0" applyAlignment="0" applyProtection="0"/>
    <xf numFmtId="167" fontId="4" fillId="0" borderId="0" applyFont="0" applyFill="0" applyBorder="0" applyAlignment="0" applyProtection="0"/>
  </cellStyleXfs>
  <cellXfs count="87">
    <xf numFmtId="0" fontId="0" fillId="0" borderId="0" xfId="0"/>
    <xf numFmtId="0" fontId="3" fillId="0" borderId="0" xfId="0" applyFont="1"/>
    <xf numFmtId="0" fontId="7" fillId="0" borderId="0" xfId="0" applyFont="1"/>
    <xf numFmtId="0" fontId="7" fillId="0" borderId="0" xfId="0" applyFont="1" applyAlignment="1">
      <alignment horizontal="justify"/>
    </xf>
    <xf numFmtId="0" fontId="7" fillId="0" borderId="0" xfId="79" applyFont="1" applyFill="1" applyBorder="1" applyAlignment="1">
      <alignment horizontal="justify"/>
    </xf>
    <xf numFmtId="165" fontId="7" fillId="0" borderId="0" xfId="0" applyNumberFormat="1" applyFont="1"/>
    <xf numFmtId="0" fontId="7" fillId="0" borderId="3" xfId="0" applyFont="1" applyBorder="1"/>
    <xf numFmtId="0" fontId="6" fillId="0" borderId="0" xfId="79" applyFont="1" applyFill="1" applyBorder="1" applyAlignment="1">
      <alignment horizontal="left"/>
    </xf>
    <xf numFmtId="0" fontId="8" fillId="0" borderId="0" xfId="79" applyFont="1" applyFill="1"/>
    <xf numFmtId="164" fontId="9" fillId="0" borderId="0" xfId="0" applyNumberFormat="1" applyFont="1" applyAlignment="1">
      <alignment horizontal="right" vertical="top"/>
    </xf>
    <xf numFmtId="164" fontId="9" fillId="0" borderId="0" xfId="0" applyNumberFormat="1" applyFont="1" applyAlignment="1">
      <alignment horizontal="justify" vertical="top"/>
    </xf>
    <xf numFmtId="49" fontId="9" fillId="0" borderId="0" xfId="0" applyNumberFormat="1" applyFont="1" applyBorder="1" applyAlignment="1">
      <alignment horizontal="right" wrapText="1"/>
    </xf>
    <xf numFmtId="0" fontId="9" fillId="0" borderId="0" xfId="79" applyFont="1" applyFill="1" applyBorder="1" applyAlignment="1">
      <alignment horizontal="right"/>
    </xf>
    <xf numFmtId="0" fontId="9" fillId="0" borderId="0" xfId="79" applyFont="1" applyFill="1" applyAlignment="1">
      <alignment horizontal="justify"/>
    </xf>
    <xf numFmtId="166" fontId="9" fillId="0" borderId="0" xfId="80" applyNumberFormat="1" applyFont="1" applyFill="1" applyAlignment="1">
      <alignment horizontal="justify"/>
    </xf>
    <xf numFmtId="165" fontId="9" fillId="0" borderId="3" xfId="79" applyNumberFormat="1" applyFont="1" applyFill="1" applyBorder="1" applyAlignment="1">
      <alignment horizontal="justify"/>
    </xf>
    <xf numFmtId="165" fontId="9" fillId="0" borderId="0" xfId="79" applyNumberFormat="1" applyFont="1" applyFill="1" applyAlignment="1">
      <alignment horizontal="justify"/>
    </xf>
    <xf numFmtId="165" fontId="9" fillId="0" borderId="0" xfId="80" applyNumberFormat="1" applyFont="1" applyFill="1" applyAlignment="1">
      <alignment horizontal="justify"/>
    </xf>
    <xf numFmtId="165" fontId="9" fillId="0" borderId="3" xfId="80" applyNumberFormat="1" applyFont="1" applyFill="1" applyBorder="1" applyAlignment="1">
      <alignment horizontal="justify"/>
    </xf>
    <xf numFmtId="164" fontId="10" fillId="0" borderId="0" xfId="0" applyNumberFormat="1" applyFont="1" applyAlignment="1">
      <alignment horizontal="justify" vertical="top"/>
    </xf>
    <xf numFmtId="49" fontId="9" fillId="0" borderId="0" xfId="0" applyNumberFormat="1" applyFont="1" applyFill="1" applyBorder="1" applyAlignment="1">
      <alignment horizontal="right" wrapText="1"/>
    </xf>
    <xf numFmtId="0" fontId="9" fillId="0" borderId="0" xfId="79" quotePrefix="1" applyNumberFormat="1" applyFont="1" applyFill="1" applyBorder="1" applyAlignment="1" applyProtection="1">
      <alignment horizontal="right" wrapText="1"/>
    </xf>
    <xf numFmtId="165" fontId="9" fillId="0" borderId="2" xfId="79" applyNumberFormat="1" applyFont="1" applyFill="1" applyBorder="1" applyAlignment="1">
      <alignment horizontal="justify"/>
    </xf>
    <xf numFmtId="164" fontId="8" fillId="0" borderId="0" xfId="0" applyNumberFormat="1" applyFont="1" applyAlignment="1">
      <alignment horizontal="right" vertical="top"/>
    </xf>
    <xf numFmtId="49" fontId="3" fillId="0" borderId="0" xfId="0" applyNumberFormat="1" applyFont="1" applyFill="1" applyBorder="1" applyAlignment="1">
      <alignment horizontal="right" wrapText="1"/>
    </xf>
    <xf numFmtId="0" fontId="8" fillId="2" borderId="0" xfId="79" applyFont="1" applyFill="1" applyAlignment="1">
      <alignment horizontal="justify"/>
    </xf>
    <xf numFmtId="0" fontId="8" fillId="2" borderId="0" xfId="0" applyFont="1" applyFill="1" applyAlignment="1">
      <alignment horizontal="right" vertical="top" wrapText="1"/>
    </xf>
    <xf numFmtId="166" fontId="3" fillId="2" borderId="0" xfId="80" applyNumberFormat="1" applyFont="1" applyFill="1" applyAlignment="1">
      <alignment horizontal="justify"/>
    </xf>
    <xf numFmtId="165" fontId="3" fillId="2" borderId="3" xfId="79" applyNumberFormat="1" applyFont="1" applyFill="1" applyBorder="1" applyAlignment="1">
      <alignment horizontal="justify"/>
    </xf>
    <xf numFmtId="165" fontId="3" fillId="2" borderId="0" xfId="79" applyNumberFormat="1" applyFont="1" applyFill="1" applyAlignment="1">
      <alignment horizontal="justify"/>
    </xf>
    <xf numFmtId="165" fontId="3" fillId="2" borderId="0" xfId="80" applyNumberFormat="1" applyFont="1" applyFill="1" applyAlignment="1">
      <alignment horizontal="justify"/>
    </xf>
    <xf numFmtId="165" fontId="3" fillId="2" borderId="3" xfId="80" applyNumberFormat="1" applyFont="1" applyFill="1" applyBorder="1" applyAlignment="1">
      <alignment horizontal="justify"/>
    </xf>
    <xf numFmtId="0" fontId="3" fillId="0" borderId="0" xfId="0" applyNumberFormat="1" applyFont="1" applyFill="1" applyBorder="1" applyAlignment="1">
      <alignment horizontal="right" wrapText="1"/>
    </xf>
    <xf numFmtId="165" fontId="3" fillId="2" borderId="2" xfId="79" applyNumberFormat="1" applyFont="1" applyFill="1" applyBorder="1" applyAlignment="1">
      <alignment horizontal="justify"/>
    </xf>
    <xf numFmtId="0" fontId="9" fillId="0" borderId="0" xfId="0" applyFont="1" applyAlignment="1">
      <alignment horizontal="justify"/>
    </xf>
    <xf numFmtId="164" fontId="8" fillId="0" borderId="5" xfId="0" applyNumberFormat="1" applyFont="1" applyBorder="1" applyAlignment="1">
      <alignment horizontal="right" vertical="top"/>
    </xf>
    <xf numFmtId="0" fontId="6" fillId="0" borderId="6" xfId="79" applyFont="1" applyFill="1" applyBorder="1" applyAlignment="1">
      <alignment horizontal="left"/>
    </xf>
    <xf numFmtId="49" fontId="3" fillId="0" borderId="6" xfId="0" applyNumberFormat="1" applyFont="1" applyFill="1" applyBorder="1" applyAlignment="1">
      <alignment horizontal="right" wrapText="1"/>
    </xf>
    <xf numFmtId="0" fontId="9" fillId="0" borderId="6" xfId="79" applyFont="1" applyFill="1" applyBorder="1" applyAlignment="1">
      <alignment horizontal="right"/>
    </xf>
    <xf numFmtId="165" fontId="9" fillId="0" borderId="0" xfId="80" applyNumberFormat="1" applyFont="1" applyFill="1" applyBorder="1" applyAlignment="1">
      <alignment horizontal="justify"/>
    </xf>
    <xf numFmtId="0" fontId="11" fillId="0" borderId="0" xfId="79" applyFont="1" applyFill="1"/>
    <xf numFmtId="0" fontId="9" fillId="0" borderId="0" xfId="79" applyFont="1" applyFill="1" applyAlignment="1">
      <alignment horizontal="left" indent="1"/>
    </xf>
    <xf numFmtId="0" fontId="11" fillId="0" borderId="3" xfId="79" applyFont="1" applyFill="1" applyBorder="1"/>
    <xf numFmtId="0" fontId="11" fillId="0" borderId="3" xfId="79" applyFont="1" applyFill="1" applyBorder="1" applyAlignment="1">
      <alignment wrapText="1"/>
    </xf>
    <xf numFmtId="0" fontId="9" fillId="0" borderId="0" xfId="0" applyFont="1"/>
    <xf numFmtId="0" fontId="11" fillId="0" borderId="3" xfId="0" applyFont="1" applyBorder="1"/>
    <xf numFmtId="0" fontId="10" fillId="0" borderId="0" xfId="0" applyFont="1" applyAlignment="1">
      <alignment horizontal="justify"/>
    </xf>
    <xf numFmtId="0" fontId="11" fillId="0" borderId="0" xfId="0" applyFont="1"/>
    <xf numFmtId="0" fontId="9" fillId="0" borderId="1" xfId="0" applyFont="1" applyBorder="1"/>
    <xf numFmtId="0" fontId="9" fillId="0" borderId="0" xfId="0" applyFont="1" applyBorder="1"/>
    <xf numFmtId="0" fontId="9" fillId="0" borderId="3" xfId="0" applyFont="1" applyBorder="1"/>
    <xf numFmtId="165" fontId="3" fillId="2" borderId="0" xfId="79" applyNumberFormat="1" applyFont="1" applyFill="1" applyBorder="1" applyAlignment="1">
      <alignment horizontal="justify"/>
    </xf>
    <xf numFmtId="165" fontId="9" fillId="0" borderId="0" xfId="79" applyNumberFormat="1" applyFont="1" applyFill="1" applyBorder="1" applyAlignment="1">
      <alignment horizontal="justify"/>
    </xf>
    <xf numFmtId="0" fontId="9" fillId="0" borderId="7" xfId="79" applyFont="1" applyFill="1" applyBorder="1" applyAlignment="1">
      <alignment wrapText="1"/>
    </xf>
    <xf numFmtId="165" fontId="3" fillId="2" borderId="7" xfId="79" applyNumberFormat="1" applyFont="1" applyFill="1" applyBorder="1" applyAlignment="1">
      <alignment horizontal="justify"/>
    </xf>
    <xf numFmtId="165" fontId="9" fillId="0" borderId="7" xfId="79" applyNumberFormat="1" applyFont="1" applyFill="1" applyBorder="1" applyAlignment="1">
      <alignment horizontal="justify"/>
    </xf>
    <xf numFmtId="49" fontId="3" fillId="0" borderId="5" xfId="0" applyNumberFormat="1" applyFont="1" applyFill="1" applyBorder="1" applyAlignment="1">
      <alignment horizontal="right" wrapText="1"/>
    </xf>
    <xf numFmtId="164" fontId="10" fillId="0" borderId="0" xfId="0" applyNumberFormat="1" applyFont="1" applyBorder="1" applyAlignment="1">
      <alignment horizontal="justify" vertical="top"/>
    </xf>
    <xf numFmtId="0" fontId="11" fillId="0" borderId="0" xfId="79" applyFont="1" applyFill="1" applyAlignment="1">
      <alignment wrapText="1"/>
    </xf>
    <xf numFmtId="0" fontId="11" fillId="0" borderId="0" xfId="79" applyFont="1" applyFill="1" applyBorder="1" applyAlignment="1">
      <alignment wrapText="1"/>
    </xf>
    <xf numFmtId="0" fontId="7" fillId="0" borderId="0" xfId="0" applyFont="1" applyBorder="1" applyAlignment="1">
      <alignment horizontal="left" wrapText="1"/>
    </xf>
    <xf numFmtId="0" fontId="9" fillId="0" borderId="4" xfId="0" applyFont="1" applyBorder="1" applyAlignment="1">
      <alignment horizontal="left" wrapText="1"/>
    </xf>
    <xf numFmtId="0" fontId="10" fillId="0" borderId="0" xfId="0" applyFont="1" applyBorder="1" applyAlignment="1">
      <alignment horizontal="justify" wrapText="1"/>
    </xf>
    <xf numFmtId="0" fontId="9" fillId="0" borderId="0" xfId="0" applyFont="1" applyBorder="1" applyAlignment="1">
      <alignment horizontal="left" wrapText="1"/>
    </xf>
    <xf numFmtId="0" fontId="9" fillId="0" borderId="0" xfId="0" applyFont="1" applyAlignment="1">
      <alignment horizontal="justify" vertical="center" wrapText="1"/>
    </xf>
    <xf numFmtId="0" fontId="10" fillId="0" borderId="4" xfId="0" applyFont="1" applyBorder="1" applyAlignment="1">
      <alignment horizontal="justify" wrapText="1"/>
    </xf>
    <xf numFmtId="0" fontId="9" fillId="0" borderId="0" xfId="0" applyFont="1" applyAlignment="1">
      <alignment horizontal="justify" wrapText="1"/>
    </xf>
    <xf numFmtId="0" fontId="15" fillId="0" borderId="0" xfId="79" applyFont="1" applyFill="1" applyAlignment="1">
      <alignment horizontal="justify" wrapText="1"/>
    </xf>
    <xf numFmtId="0" fontId="15" fillId="0" borderId="0" xfId="79" applyFont="1" applyFill="1" applyAlignment="1">
      <alignment wrapText="1"/>
    </xf>
    <xf numFmtId="0" fontId="7" fillId="0" borderId="6" xfId="0" applyFont="1" applyBorder="1"/>
    <xf numFmtId="165" fontId="3" fillId="0" borderId="0" xfId="79" applyNumberFormat="1" applyFont="1" applyFill="1" applyAlignment="1">
      <alignment horizontal="justify"/>
    </xf>
    <xf numFmtId="0" fontId="9" fillId="0" borderId="0" xfId="0" applyFont="1" applyAlignment="1">
      <alignment horizontal="left" indent="1"/>
    </xf>
    <xf numFmtId="165" fontId="3" fillId="0" borderId="3" xfId="79" applyNumberFormat="1" applyFont="1" applyFill="1" applyBorder="1" applyAlignment="1">
      <alignment horizontal="justify"/>
    </xf>
    <xf numFmtId="0" fontId="9" fillId="0" borderId="2" xfId="0" applyFont="1" applyBorder="1"/>
    <xf numFmtId="165" fontId="3" fillId="0" borderId="2" xfId="79" applyNumberFormat="1" applyFont="1" applyFill="1" applyBorder="1" applyAlignment="1">
      <alignment horizontal="justify"/>
    </xf>
    <xf numFmtId="165" fontId="3" fillId="0" borderId="0" xfId="79" applyNumberFormat="1" applyFont="1" applyFill="1" applyBorder="1" applyAlignment="1">
      <alignment horizontal="justify"/>
    </xf>
    <xf numFmtId="0" fontId="9" fillId="0" borderId="0" xfId="0" applyFont="1" applyBorder="1" applyAlignment="1">
      <alignment horizontal="left" indent="1"/>
    </xf>
    <xf numFmtId="165" fontId="3" fillId="2" borderId="8" xfId="79" applyNumberFormat="1" applyFont="1" applyFill="1" applyBorder="1" applyAlignment="1">
      <alignment horizontal="justify"/>
    </xf>
    <xf numFmtId="165" fontId="3" fillId="0" borderId="11" xfId="79" applyNumberFormat="1" applyFont="1" applyFill="1" applyBorder="1" applyAlignment="1">
      <alignment horizontal="justify"/>
    </xf>
    <xf numFmtId="165" fontId="3" fillId="2" borderId="9" xfId="79" applyNumberFormat="1" applyFont="1" applyFill="1" applyBorder="1" applyAlignment="1">
      <alignment horizontal="justify"/>
    </xf>
    <xf numFmtId="165" fontId="3" fillId="0" borderId="12" xfId="79" applyNumberFormat="1" applyFont="1" applyFill="1" applyBorder="1" applyAlignment="1">
      <alignment horizontal="justify"/>
    </xf>
    <xf numFmtId="165" fontId="3" fillId="2" borderId="10" xfId="79" applyNumberFormat="1" applyFont="1" applyFill="1" applyBorder="1" applyAlignment="1">
      <alignment horizontal="justify"/>
    </xf>
    <xf numFmtId="165" fontId="3" fillId="0" borderId="1" xfId="79" applyNumberFormat="1" applyFont="1" applyFill="1" applyBorder="1" applyAlignment="1">
      <alignment horizontal="justify"/>
    </xf>
    <xf numFmtId="165" fontId="3" fillId="2" borderId="1" xfId="79" applyNumberFormat="1" applyFont="1" applyFill="1" applyBorder="1" applyAlignment="1">
      <alignment horizontal="justify"/>
    </xf>
    <xf numFmtId="165" fontId="3" fillId="0" borderId="13" xfId="79" applyNumberFormat="1" applyFont="1" applyFill="1" applyBorder="1" applyAlignment="1">
      <alignment horizontal="justify"/>
    </xf>
    <xf numFmtId="0" fontId="3" fillId="0" borderId="4" xfId="0" applyNumberFormat="1" applyFont="1" applyFill="1" applyBorder="1" applyAlignment="1">
      <alignment horizontal="right" wrapText="1"/>
    </xf>
    <xf numFmtId="0" fontId="3" fillId="0" borderId="0" xfId="79" applyFont="1" applyFill="1" applyAlignment="1">
      <alignment horizontal="center" wrapText="1"/>
    </xf>
  </cellXfs>
  <cellStyles count="82">
    <cellStyle name="Comma" xfId="80" builtinId="3"/>
    <cellStyle name="Comma 2 2 2" xfId="81" xr:uid="{369A33D5-78BD-4411-BA31-ECD2A41E1F4C}"/>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 name="Normal 10" xfId="79" xr:uid="{00000000-0005-0000-0000-000050000000}"/>
  </cellStyles>
  <dxfs count="0"/>
  <tableStyles count="0" defaultTableStyle="TableStyleMedium9" defaultPivotStyle="PivotStyleMedium4"/>
  <colors>
    <mruColors>
      <color rgb="FF4140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4"/>
  <sheetViews>
    <sheetView showGridLines="0" tabSelected="1" view="pageBreakPreview" zoomScale="60" zoomScaleNormal="85" workbookViewId="0">
      <selection activeCell="D77" sqref="D77"/>
    </sheetView>
  </sheetViews>
  <sheetFormatPr defaultColWidth="11.09765625" defaultRowHeight="13.2" outlineLevelRow="1"/>
  <cols>
    <col min="1" max="1" width="53.09765625" style="2" customWidth="1"/>
    <col min="2" max="2" width="11" style="23" bestFit="1" customWidth="1"/>
    <col min="3" max="3" width="11.3984375" style="9" customWidth="1"/>
    <col min="4" max="16384" width="11.09765625" style="2"/>
  </cols>
  <sheetData>
    <row r="1" spans="1:3">
      <c r="A1" s="1" t="s">
        <v>19</v>
      </c>
    </row>
    <row r="2" spans="1:3">
      <c r="A2" s="8" t="s">
        <v>30</v>
      </c>
    </row>
    <row r="4" spans="1:3" ht="43.2" customHeight="1">
      <c r="A4" s="64" t="s">
        <v>50</v>
      </c>
      <c r="B4" s="64"/>
      <c r="C4" s="64"/>
    </row>
    <row r="5" spans="1:3" ht="39.6" customHeight="1">
      <c r="A5" s="64" t="s">
        <v>33</v>
      </c>
      <c r="B5" s="64"/>
      <c r="C5" s="64"/>
    </row>
    <row r="6" spans="1:3" ht="55.2" customHeight="1">
      <c r="A6" s="64" t="s">
        <v>3</v>
      </c>
      <c r="B6" s="64"/>
      <c r="C6" s="64"/>
    </row>
    <row r="7" spans="1:3" ht="54" customHeight="1">
      <c r="A7" s="66" t="s">
        <v>29</v>
      </c>
      <c r="B7" s="66"/>
      <c r="C7" s="66"/>
    </row>
    <row r="8" spans="1:3" ht="44.1" customHeight="1">
      <c r="A8" s="66" t="s">
        <v>51</v>
      </c>
      <c r="B8" s="66"/>
      <c r="C8" s="66"/>
    </row>
    <row r="9" spans="1:3" ht="16.5" customHeight="1">
      <c r="A9" s="34" t="s">
        <v>31</v>
      </c>
      <c r="B9" s="10"/>
      <c r="C9" s="10"/>
    </row>
    <row r="10" spans="1:3" ht="42" customHeight="1">
      <c r="A10" s="66" t="s">
        <v>49</v>
      </c>
      <c r="B10" s="66"/>
      <c r="C10" s="66"/>
    </row>
    <row r="11" spans="1:3" ht="45.6" customHeight="1">
      <c r="A11" s="66" t="s">
        <v>56</v>
      </c>
      <c r="B11" s="66"/>
      <c r="C11" s="66"/>
    </row>
    <row r="12" spans="1:3" ht="13.8" thickBot="1">
      <c r="B12" s="35"/>
    </row>
    <row r="13" spans="1:3" ht="17.100000000000001" customHeight="1">
      <c r="A13" s="4"/>
      <c r="B13" s="24" t="s">
        <v>27</v>
      </c>
      <c r="C13" s="11" t="s">
        <v>22</v>
      </c>
    </row>
    <row r="14" spans="1:3">
      <c r="A14" s="7"/>
      <c r="B14" s="24" t="s">
        <v>0</v>
      </c>
      <c r="C14" s="12" t="s">
        <v>0</v>
      </c>
    </row>
    <row r="15" spans="1:3" ht="4.3499999999999996" customHeight="1">
      <c r="A15" s="7"/>
      <c r="B15" s="24"/>
      <c r="C15" s="12"/>
    </row>
    <row r="16" spans="1:3" ht="4.3499999999999996" customHeight="1">
      <c r="A16" s="36"/>
      <c r="B16" s="37"/>
      <c r="C16" s="38"/>
    </row>
    <row r="17" spans="1:3">
      <c r="A17" s="40" t="s">
        <v>20</v>
      </c>
      <c r="B17" s="25"/>
      <c r="C17" s="13"/>
    </row>
    <row r="18" spans="1:3">
      <c r="A18" s="40" t="s">
        <v>4</v>
      </c>
      <c r="B18" s="26"/>
      <c r="C18" s="13"/>
    </row>
    <row r="19" spans="1:3">
      <c r="A19" s="41" t="s">
        <v>5</v>
      </c>
      <c r="B19" s="27">
        <v>17567</v>
      </c>
      <c r="C19" s="14">
        <v>15899</v>
      </c>
    </row>
    <row r="20" spans="1:3">
      <c r="A20" s="41" t="s">
        <v>6</v>
      </c>
      <c r="B20" s="27">
        <v>1456</v>
      </c>
      <c r="C20" s="14">
        <v>1346</v>
      </c>
    </row>
    <row r="21" spans="1:3">
      <c r="A21" s="40" t="s">
        <v>7</v>
      </c>
      <c r="B21" s="27"/>
      <c r="C21" s="14"/>
    </row>
    <row r="22" spans="1:3">
      <c r="A22" s="41" t="s">
        <v>8</v>
      </c>
      <c r="B22" s="27">
        <v>7474</v>
      </c>
      <c r="C22" s="14">
        <v>6286</v>
      </c>
    </row>
    <row r="23" spans="1:3">
      <c r="A23" s="40" t="s">
        <v>9</v>
      </c>
      <c r="B23" s="27">
        <v>388</v>
      </c>
      <c r="C23" s="14">
        <v>320</v>
      </c>
    </row>
    <row r="24" spans="1:3" ht="13.8" thickBot="1">
      <c r="A24" s="42"/>
      <c r="B24" s="28">
        <f>SUM(B19:B23)</f>
        <v>26885</v>
      </c>
      <c r="C24" s="15">
        <f>SUM(C19:C23)</f>
        <v>23851</v>
      </c>
    </row>
    <row r="25" spans="1:3" ht="2.4" customHeight="1"/>
    <row r="26" spans="1:3" ht="15.6">
      <c r="A26" s="40" t="s">
        <v>35</v>
      </c>
      <c r="B26" s="29"/>
      <c r="C26" s="16"/>
    </row>
    <row r="27" spans="1:3">
      <c r="A27" s="40" t="s">
        <v>4</v>
      </c>
      <c r="B27" s="29"/>
      <c r="C27" s="16"/>
    </row>
    <row r="28" spans="1:3">
      <c r="A28" s="41" t="s">
        <v>5</v>
      </c>
      <c r="B28" s="30">
        <v>2743</v>
      </c>
      <c r="C28" s="39">
        <v>2583</v>
      </c>
    </row>
    <row r="29" spans="1:3">
      <c r="A29" s="41" t="s">
        <v>6</v>
      </c>
      <c r="B29" s="30">
        <v>195</v>
      </c>
      <c r="C29" s="39">
        <v>135</v>
      </c>
    </row>
    <row r="30" spans="1:3">
      <c r="A30" s="40" t="s">
        <v>7</v>
      </c>
      <c r="B30" s="30"/>
      <c r="C30" s="17"/>
    </row>
    <row r="31" spans="1:3">
      <c r="A31" s="41" t="s">
        <v>8</v>
      </c>
      <c r="B31" s="30">
        <v>1812</v>
      </c>
      <c r="C31" s="39">
        <v>1311</v>
      </c>
    </row>
    <row r="32" spans="1:3">
      <c r="A32" s="40" t="s">
        <v>10</v>
      </c>
      <c r="B32" s="30">
        <v>-19</v>
      </c>
      <c r="C32" s="39">
        <v>-60</v>
      </c>
    </row>
    <row r="33" spans="1:3">
      <c r="A33" s="40" t="s">
        <v>11</v>
      </c>
      <c r="B33" s="30"/>
      <c r="C33" s="17"/>
    </row>
    <row r="34" spans="1:3">
      <c r="A34" s="41" t="s">
        <v>12</v>
      </c>
      <c r="B34" s="30">
        <v>1330</v>
      </c>
      <c r="C34" s="39">
        <v>1205</v>
      </c>
    </row>
    <row r="35" spans="1:3">
      <c r="A35" s="41" t="s">
        <v>13</v>
      </c>
      <c r="B35" s="30">
        <v>-1010</v>
      </c>
      <c r="C35" s="39">
        <v>-1019</v>
      </c>
    </row>
    <row r="36" spans="1:3" ht="16.350000000000001" customHeight="1" thickBot="1">
      <c r="A36" s="43"/>
      <c r="B36" s="28">
        <f>SUM(B28:B35)</f>
        <v>5051</v>
      </c>
      <c r="C36" s="15">
        <f>SUM(C28:C35)</f>
        <v>4155</v>
      </c>
    </row>
    <row r="37" spans="1:3">
      <c r="A37" s="40" t="s">
        <v>14</v>
      </c>
      <c r="B37" s="29"/>
      <c r="C37" s="16"/>
    </row>
    <row r="38" spans="1:3">
      <c r="A38" s="40" t="s">
        <v>4</v>
      </c>
      <c r="B38" s="29"/>
      <c r="C38" s="16"/>
    </row>
    <row r="39" spans="1:3">
      <c r="A39" s="41" t="s">
        <v>5</v>
      </c>
      <c r="B39" s="30">
        <v>-663</v>
      </c>
      <c r="C39" s="17">
        <v>-636</v>
      </c>
    </row>
    <row r="40" spans="1:3">
      <c r="A40" s="41" t="s">
        <v>6</v>
      </c>
      <c r="B40" s="30">
        <v>-23</v>
      </c>
      <c r="C40" s="17">
        <v>-24</v>
      </c>
    </row>
    <row r="41" spans="1:3">
      <c r="A41" s="40" t="s">
        <v>7</v>
      </c>
      <c r="B41" s="30"/>
      <c r="C41" s="17"/>
    </row>
    <row r="42" spans="1:3">
      <c r="A42" s="41" t="s">
        <v>8</v>
      </c>
      <c r="B42" s="30">
        <v>-784</v>
      </c>
      <c r="C42" s="17">
        <v>-732</v>
      </c>
    </row>
    <row r="43" spans="1:3">
      <c r="A43" s="40" t="s">
        <v>10</v>
      </c>
      <c r="B43" s="30">
        <v>-15</v>
      </c>
      <c r="C43" s="17">
        <v>-17</v>
      </c>
    </row>
    <row r="44" spans="1:3">
      <c r="A44" s="40" t="s">
        <v>11</v>
      </c>
      <c r="B44" s="30">
        <v>-86</v>
      </c>
      <c r="C44" s="17">
        <v>-67</v>
      </c>
    </row>
    <row r="45" spans="1:3" ht="13.8" thickBot="1">
      <c r="A45" s="43"/>
      <c r="B45" s="28">
        <f>SUM(B39:B44)</f>
        <v>-1571</v>
      </c>
      <c r="C45" s="15">
        <f>SUM(C39:C44)</f>
        <v>-1476</v>
      </c>
    </row>
    <row r="46" spans="1:3" ht="15.6">
      <c r="A46" s="40" t="s">
        <v>36</v>
      </c>
      <c r="B46" s="29"/>
      <c r="C46" s="16"/>
    </row>
    <row r="47" spans="1:3">
      <c r="A47" s="40" t="s">
        <v>4</v>
      </c>
      <c r="B47" s="29"/>
      <c r="C47" s="16"/>
    </row>
    <row r="48" spans="1:3">
      <c r="A48" s="41" t="s">
        <v>5</v>
      </c>
      <c r="B48" s="30">
        <f>B28+B39</f>
        <v>2080</v>
      </c>
      <c r="C48" s="17">
        <f>C28+C39</f>
        <v>1947</v>
      </c>
    </row>
    <row r="49" spans="1:3">
      <c r="A49" s="41" t="s">
        <v>6</v>
      </c>
      <c r="B49" s="30">
        <f>B29+B40</f>
        <v>172</v>
      </c>
      <c r="C49" s="17">
        <f>C29+C40</f>
        <v>111</v>
      </c>
    </row>
    <row r="50" spans="1:3">
      <c r="A50" s="40" t="s">
        <v>7</v>
      </c>
      <c r="B50" s="30"/>
      <c r="C50" s="17"/>
    </row>
    <row r="51" spans="1:3">
      <c r="A51" s="41" t="s">
        <v>8</v>
      </c>
      <c r="B51" s="30">
        <f>B31+B42</f>
        <v>1028</v>
      </c>
      <c r="C51" s="17">
        <f>C31+C42</f>
        <v>579</v>
      </c>
    </row>
    <row r="52" spans="1:3">
      <c r="A52" s="40" t="s">
        <v>10</v>
      </c>
      <c r="B52" s="30">
        <f>B32+B43</f>
        <v>-34</v>
      </c>
      <c r="C52" s="17">
        <f>C32+C43</f>
        <v>-77</v>
      </c>
    </row>
    <row r="53" spans="1:3">
      <c r="A53" s="40" t="s">
        <v>11</v>
      </c>
      <c r="B53" s="30">
        <f>B34+B44+B35</f>
        <v>234</v>
      </c>
      <c r="C53" s="17">
        <f>C34+C44+C35</f>
        <v>119</v>
      </c>
    </row>
    <row r="54" spans="1:3" ht="13.8" thickBot="1">
      <c r="A54" s="43"/>
      <c r="B54" s="28">
        <f>SUM(B48:B53)</f>
        <v>3480</v>
      </c>
      <c r="C54" s="15">
        <f>SUM(C48:C53)</f>
        <v>2679</v>
      </c>
    </row>
    <row r="55" spans="1:3">
      <c r="A55" s="40" t="s">
        <v>21</v>
      </c>
      <c r="B55" s="29"/>
      <c r="C55" s="16"/>
    </row>
    <row r="56" spans="1:3">
      <c r="A56" s="40" t="s">
        <v>4</v>
      </c>
      <c r="B56" s="29"/>
      <c r="C56" s="16"/>
    </row>
    <row r="57" spans="1:3">
      <c r="A57" s="41" t="s">
        <v>5</v>
      </c>
      <c r="B57" s="30">
        <v>-20</v>
      </c>
      <c r="C57" s="17">
        <v>-64</v>
      </c>
    </row>
    <row r="58" spans="1:3">
      <c r="A58" s="40" t="s">
        <v>7</v>
      </c>
      <c r="B58" s="30"/>
      <c r="C58" s="17"/>
    </row>
    <row r="59" spans="1:3">
      <c r="A59" s="41" t="s">
        <v>8</v>
      </c>
      <c r="B59" s="30">
        <v>-449</v>
      </c>
      <c r="C59" s="17">
        <v>-466</v>
      </c>
    </row>
    <row r="60" spans="1:3">
      <c r="A60" s="40" t="s">
        <v>10</v>
      </c>
      <c r="B60" s="30">
        <v>-20</v>
      </c>
      <c r="C60" s="17">
        <v>-20</v>
      </c>
    </row>
    <row r="61" spans="1:3">
      <c r="A61" s="40" t="s">
        <v>11</v>
      </c>
      <c r="B61" s="30">
        <v>-44</v>
      </c>
      <c r="C61" s="17">
        <v>-40</v>
      </c>
    </row>
    <row r="62" spans="1:3" ht="13.8" thickBot="1">
      <c r="A62" s="43"/>
      <c r="B62" s="31">
        <f>SUM(B57:B61)</f>
        <v>-533</v>
      </c>
      <c r="C62" s="18">
        <f>SUM(C57:C61)</f>
        <v>-590</v>
      </c>
    </row>
    <row r="63" spans="1:3" ht="26.4" customHeight="1">
      <c r="A63" s="65" t="s">
        <v>57</v>
      </c>
      <c r="B63" s="65"/>
      <c r="C63" s="65"/>
    </row>
    <row r="64" spans="1:3" ht="36" customHeight="1">
      <c r="A64" s="62" t="s">
        <v>34</v>
      </c>
      <c r="B64" s="62"/>
      <c r="C64" s="62"/>
    </row>
    <row r="65" spans="1:3" ht="14.25" customHeight="1">
      <c r="A65" s="46" t="s">
        <v>25</v>
      </c>
      <c r="B65" s="44"/>
      <c r="C65" s="19"/>
    </row>
    <row r="66" spans="1:3" ht="54" customHeight="1">
      <c r="A66" s="62" t="s">
        <v>40</v>
      </c>
      <c r="B66" s="62"/>
      <c r="C66" s="62"/>
    </row>
    <row r="67" spans="1:3" ht="13.8" thickBot="1">
      <c r="B67" s="35"/>
    </row>
    <row r="68" spans="1:3" ht="17.100000000000001" customHeight="1">
      <c r="A68" s="4"/>
      <c r="B68" s="32">
        <v>2021</v>
      </c>
      <c r="C68" s="11" t="s">
        <v>22</v>
      </c>
    </row>
    <row r="69" spans="1:3">
      <c r="A69" s="7"/>
      <c r="B69" s="24" t="s">
        <v>0</v>
      </c>
      <c r="C69" s="12" t="s">
        <v>0</v>
      </c>
    </row>
    <row r="70" spans="1:3" ht="4.3499999999999996" customHeight="1">
      <c r="A70" s="7"/>
      <c r="B70" s="24"/>
      <c r="C70" s="12"/>
    </row>
    <row r="71" spans="1:3" ht="4.3499999999999996" customHeight="1">
      <c r="A71" s="36"/>
      <c r="B71" s="37"/>
      <c r="C71" s="38"/>
    </row>
    <row r="72" spans="1:3" ht="26.4" customHeight="1">
      <c r="A72" s="58" t="s">
        <v>42</v>
      </c>
      <c r="B72" s="29"/>
      <c r="C72" s="16"/>
    </row>
    <row r="73" spans="1:3">
      <c r="A73" s="40" t="s">
        <v>4</v>
      </c>
      <c r="B73" s="29"/>
      <c r="C73" s="16"/>
    </row>
    <row r="74" spans="1:3">
      <c r="A74" s="41" t="s">
        <v>5</v>
      </c>
      <c r="B74" s="29">
        <f>B48+B57</f>
        <v>2060</v>
      </c>
      <c r="C74" s="16">
        <f>C48+C57</f>
        <v>1883</v>
      </c>
    </row>
    <row r="75" spans="1:3">
      <c r="A75" s="41" t="s">
        <v>6</v>
      </c>
      <c r="B75" s="29">
        <f>B49+B58</f>
        <v>172</v>
      </c>
      <c r="C75" s="16">
        <f>C49+C58</f>
        <v>111</v>
      </c>
    </row>
    <row r="76" spans="1:3">
      <c r="A76" s="40" t="s">
        <v>7</v>
      </c>
      <c r="B76" s="29"/>
      <c r="C76" s="16"/>
    </row>
    <row r="77" spans="1:3">
      <c r="A77" s="41" t="s">
        <v>8</v>
      </c>
      <c r="B77" s="29">
        <f t="shared" ref="B77:C79" si="0">B51+B59</f>
        <v>579</v>
      </c>
      <c r="C77" s="16">
        <f t="shared" si="0"/>
        <v>113</v>
      </c>
    </row>
    <row r="78" spans="1:3">
      <c r="A78" s="40" t="s">
        <v>10</v>
      </c>
      <c r="B78" s="29">
        <f t="shared" si="0"/>
        <v>-54</v>
      </c>
      <c r="C78" s="16">
        <f t="shared" si="0"/>
        <v>-97</v>
      </c>
    </row>
    <row r="79" spans="1:3">
      <c r="A79" s="40" t="s">
        <v>11</v>
      </c>
      <c r="B79" s="29">
        <f t="shared" si="0"/>
        <v>190</v>
      </c>
      <c r="C79" s="16">
        <f t="shared" si="0"/>
        <v>79</v>
      </c>
    </row>
    <row r="80" spans="1:3" ht="13.8" thickBot="1">
      <c r="A80" s="43"/>
      <c r="B80" s="28">
        <f>SUM(B74:B79)</f>
        <v>2947</v>
      </c>
      <c r="C80" s="15">
        <f>SUM(C74:C79)</f>
        <v>2089</v>
      </c>
    </row>
    <row r="81" spans="1:4">
      <c r="A81" s="53" t="s">
        <v>32</v>
      </c>
      <c r="B81" s="54">
        <v>33</v>
      </c>
      <c r="C81" s="55">
        <v>32</v>
      </c>
    </row>
    <row r="82" spans="1:4">
      <c r="A82" s="59" t="s">
        <v>37</v>
      </c>
      <c r="B82" s="51">
        <f>B80+B81</f>
        <v>2980</v>
      </c>
      <c r="C82" s="52">
        <f>C80+C81</f>
        <v>2121</v>
      </c>
    </row>
    <row r="83" spans="1:4">
      <c r="A83" s="44" t="s">
        <v>52</v>
      </c>
      <c r="B83" s="29">
        <v>32</v>
      </c>
      <c r="C83" s="16">
        <v>-5</v>
      </c>
    </row>
    <row r="84" spans="1:4">
      <c r="A84" s="44" t="s">
        <v>23</v>
      </c>
      <c r="B84" s="29">
        <v>0</v>
      </c>
      <c r="C84" s="16">
        <v>75</v>
      </c>
    </row>
    <row r="85" spans="1:4">
      <c r="A85" s="44" t="s">
        <v>38</v>
      </c>
      <c r="B85" s="29">
        <v>-14</v>
      </c>
      <c r="C85" s="16">
        <v>-5</v>
      </c>
    </row>
    <row r="86" spans="1:4">
      <c r="A86" s="44" t="s">
        <v>41</v>
      </c>
      <c r="B86" s="29">
        <v>28</v>
      </c>
      <c r="C86" s="16">
        <v>0</v>
      </c>
    </row>
    <row r="87" spans="1:4">
      <c r="A87" s="44" t="s">
        <v>53</v>
      </c>
      <c r="B87" s="29">
        <v>-17</v>
      </c>
      <c r="C87" s="16">
        <v>-6</v>
      </c>
    </row>
    <row r="88" spans="1:4">
      <c r="A88" s="44" t="s">
        <v>39</v>
      </c>
      <c r="B88" s="29">
        <v>-3</v>
      </c>
      <c r="C88" s="16">
        <v>-8</v>
      </c>
    </row>
    <row r="89" spans="1:4" hidden="1" outlineLevel="1">
      <c r="A89" s="44" t="s">
        <v>48</v>
      </c>
      <c r="B89" s="29">
        <v>0</v>
      </c>
      <c r="C89" s="16">
        <v>0</v>
      </c>
    </row>
    <row r="90" spans="1:4" ht="12.6" customHeight="1" collapsed="1">
      <c r="A90" s="44" t="s">
        <v>1</v>
      </c>
      <c r="B90" s="29">
        <v>169</v>
      </c>
      <c r="C90" s="16">
        <v>85</v>
      </c>
    </row>
    <row r="91" spans="1:4">
      <c r="A91" s="44" t="s">
        <v>26</v>
      </c>
      <c r="B91" s="29">
        <v>-791</v>
      </c>
      <c r="C91" s="16">
        <v>-878</v>
      </c>
    </row>
    <row r="92" spans="1:4">
      <c r="A92" s="44" t="s">
        <v>24</v>
      </c>
      <c r="B92" s="29">
        <v>25</v>
      </c>
      <c r="C92" s="16">
        <v>14</v>
      </c>
    </row>
    <row r="93" spans="1:4" ht="13.8" thickBot="1">
      <c r="A93" s="45" t="s">
        <v>2</v>
      </c>
      <c r="B93" s="28">
        <f>SUM(B82:B92)</f>
        <v>2409</v>
      </c>
      <c r="C93" s="15">
        <f>SUM(C82:C92)</f>
        <v>1393</v>
      </c>
      <c r="D93" s="5"/>
    </row>
    <row r="94" spans="1:4" ht="30" customHeight="1">
      <c r="A94" s="61" t="s">
        <v>43</v>
      </c>
      <c r="B94" s="61"/>
      <c r="C94" s="61"/>
    </row>
    <row r="95" spans="1:4">
      <c r="A95" s="46"/>
      <c r="B95" s="57"/>
      <c r="C95" s="19"/>
    </row>
    <row r="96" spans="1:4" ht="16.5" customHeight="1" thickBot="1">
      <c r="A96" s="3"/>
      <c r="B96" s="56"/>
      <c r="C96" s="20"/>
    </row>
    <row r="97" spans="1:3">
      <c r="A97" s="4"/>
      <c r="B97" s="32">
        <v>2021</v>
      </c>
      <c r="C97" s="21">
        <v>2020</v>
      </c>
    </row>
    <row r="98" spans="1:3">
      <c r="A98" s="36"/>
      <c r="B98" s="37" t="s">
        <v>0</v>
      </c>
      <c r="C98" s="38" t="s">
        <v>0</v>
      </c>
    </row>
    <row r="99" spans="1:3">
      <c r="A99" s="47" t="s">
        <v>45</v>
      </c>
      <c r="B99" s="29"/>
    </row>
    <row r="100" spans="1:3">
      <c r="A100" s="44" t="s">
        <v>54</v>
      </c>
      <c r="B100" s="29">
        <v>16308</v>
      </c>
      <c r="C100" s="16">
        <v>14659</v>
      </c>
    </row>
    <row r="101" spans="1:3">
      <c r="A101" s="44" t="s">
        <v>55</v>
      </c>
      <c r="B101" s="29">
        <v>22306</v>
      </c>
      <c r="C101" s="16">
        <v>24265</v>
      </c>
    </row>
    <row r="102" spans="1:3">
      <c r="A102" s="48" t="s">
        <v>28</v>
      </c>
      <c r="B102" s="29">
        <v>0</v>
      </c>
      <c r="C102" s="16">
        <v>2067</v>
      </c>
    </row>
    <row r="103" spans="1:3">
      <c r="A103" s="49"/>
      <c r="B103" s="33">
        <f>SUM(B100:B102)</f>
        <v>38614</v>
      </c>
      <c r="C103" s="22">
        <f>SUM(C100:C102)</f>
        <v>40991</v>
      </c>
    </row>
    <row r="104" spans="1:3">
      <c r="A104" s="44" t="s">
        <v>15</v>
      </c>
      <c r="B104" s="29">
        <v>418</v>
      </c>
      <c r="C104" s="16">
        <v>379</v>
      </c>
    </row>
    <row r="105" spans="1:3">
      <c r="A105" s="44" t="s">
        <v>16</v>
      </c>
      <c r="B105" s="29">
        <v>1698</v>
      </c>
      <c r="C105" s="16">
        <v>1162</v>
      </c>
    </row>
    <row r="106" spans="1:3">
      <c r="A106" s="44" t="s">
        <v>58</v>
      </c>
      <c r="B106" s="29">
        <v>4</v>
      </c>
      <c r="C106" s="16">
        <v>0</v>
      </c>
    </row>
    <row r="107" spans="1:3">
      <c r="A107" s="44" t="s">
        <v>17</v>
      </c>
      <c r="B107" s="29">
        <v>47</v>
      </c>
      <c r="C107" s="16">
        <v>173</v>
      </c>
    </row>
    <row r="108" spans="1:3" ht="13.8" thickBot="1">
      <c r="A108" s="45" t="s">
        <v>18</v>
      </c>
      <c r="B108" s="28">
        <f>SUM(B103:B107)</f>
        <v>40781</v>
      </c>
      <c r="C108" s="15">
        <f>SUM(C103:C107)</f>
        <v>42705</v>
      </c>
    </row>
    <row r="109" spans="1:3" ht="15.6">
      <c r="A109" s="47" t="s">
        <v>44</v>
      </c>
      <c r="B109" s="29"/>
      <c r="C109" s="16"/>
    </row>
    <row r="110" spans="1:3">
      <c r="A110" s="44" t="s">
        <v>54</v>
      </c>
      <c r="B110" s="29">
        <v>3299</v>
      </c>
      <c r="C110" s="16">
        <v>5366</v>
      </c>
    </row>
    <row r="111" spans="1:3">
      <c r="A111" s="44" t="s">
        <v>55</v>
      </c>
      <c r="B111" s="29">
        <v>7079</v>
      </c>
      <c r="C111" s="16">
        <v>7975</v>
      </c>
    </row>
    <row r="112" spans="1:3">
      <c r="A112" s="48" t="s">
        <v>28</v>
      </c>
      <c r="B112" s="29">
        <v>0</v>
      </c>
      <c r="C112" s="16">
        <v>775</v>
      </c>
    </row>
    <row r="113" spans="1:9" ht="13.8" thickBot="1">
      <c r="A113" s="50"/>
      <c r="B113" s="28">
        <f>B110+B111+B112</f>
        <v>10378</v>
      </c>
      <c r="C113" s="15">
        <f>C110+C111+C112</f>
        <v>14116</v>
      </c>
    </row>
    <row r="114" spans="1:9">
      <c r="A114" s="47" t="s">
        <v>46</v>
      </c>
      <c r="B114" s="29"/>
      <c r="C114" s="16"/>
    </row>
    <row r="115" spans="1:9">
      <c r="A115" s="44" t="s">
        <v>54</v>
      </c>
      <c r="B115" s="29">
        <v>1344</v>
      </c>
      <c r="C115" s="16">
        <v>-1463</v>
      </c>
    </row>
    <row r="116" spans="1:9">
      <c r="A116" s="44" t="s">
        <v>55</v>
      </c>
      <c r="B116" s="29">
        <v>1003</v>
      </c>
      <c r="C116" s="16">
        <v>1398</v>
      </c>
    </row>
    <row r="117" spans="1:9">
      <c r="A117" s="48" t="s">
        <v>28</v>
      </c>
      <c r="B117" s="29">
        <v>0</v>
      </c>
      <c r="C117" s="16">
        <v>163</v>
      </c>
    </row>
    <row r="118" spans="1:9" ht="13.8" thickBot="1">
      <c r="A118" s="6"/>
      <c r="B118" s="28">
        <f>B115+B116+B117</f>
        <v>2347</v>
      </c>
      <c r="C118" s="15">
        <f>C115+C116+C117</f>
        <v>98</v>
      </c>
    </row>
    <row r="119" spans="1:9" ht="46.2" customHeight="1">
      <c r="A119" s="61" t="s">
        <v>47</v>
      </c>
      <c r="B119" s="63"/>
      <c r="C119" s="61"/>
    </row>
    <row r="120" spans="1:9">
      <c r="A120" s="60"/>
      <c r="B120" s="60"/>
      <c r="C120" s="60"/>
    </row>
    <row r="121" spans="1:9" ht="15">
      <c r="A121" s="40" t="s">
        <v>59</v>
      </c>
      <c r="B121" s="67"/>
      <c r="C121" s="67"/>
      <c r="D121" s="67"/>
      <c r="E121" s="67"/>
      <c r="F121" s="67"/>
      <c r="G121" s="67"/>
      <c r="H121" s="67"/>
      <c r="I121" s="67"/>
    </row>
    <row r="122" spans="1:9" ht="47.4" customHeight="1">
      <c r="A122" s="66" t="s">
        <v>60</v>
      </c>
      <c r="B122" s="66"/>
      <c r="C122" s="66"/>
      <c r="D122" s="68"/>
      <c r="E122" s="68"/>
      <c r="F122" s="68"/>
      <c r="G122" s="68"/>
      <c r="H122" s="68"/>
      <c r="I122" s="68"/>
    </row>
    <row r="124" spans="1:9" ht="31.2" customHeight="1" thickBot="1">
      <c r="B124" s="86" t="s">
        <v>61</v>
      </c>
      <c r="C124" s="86"/>
      <c r="D124" s="86" t="s">
        <v>62</v>
      </c>
      <c r="E124" s="86"/>
    </row>
    <row r="125" spans="1:9">
      <c r="B125" s="85">
        <v>2021</v>
      </c>
      <c r="C125" s="21">
        <v>2020</v>
      </c>
      <c r="D125" s="85">
        <v>2021</v>
      </c>
      <c r="E125" s="21">
        <v>2020</v>
      </c>
    </row>
    <row r="126" spans="1:9">
      <c r="A126" s="69"/>
      <c r="B126" s="37" t="s">
        <v>0</v>
      </c>
      <c r="C126" s="38" t="s">
        <v>0</v>
      </c>
      <c r="D126" s="37" t="s">
        <v>0</v>
      </c>
      <c r="E126" s="38" t="s">
        <v>0</v>
      </c>
    </row>
    <row r="127" spans="1:9">
      <c r="A127" s="44" t="s">
        <v>4</v>
      </c>
      <c r="B127" s="29">
        <v>19023</v>
      </c>
      <c r="C127" s="70">
        <v>17245</v>
      </c>
      <c r="D127" s="29">
        <v>11568</v>
      </c>
      <c r="E127" s="70">
        <v>10595</v>
      </c>
    </row>
    <row r="128" spans="1:9">
      <c r="A128" s="44" t="s">
        <v>7</v>
      </c>
      <c r="B128" s="83">
        <v>7474</v>
      </c>
      <c r="C128" s="82">
        <v>6286</v>
      </c>
      <c r="D128" s="83">
        <v>18981</v>
      </c>
      <c r="E128" s="82">
        <v>20763</v>
      </c>
    </row>
    <row r="129" spans="1:5">
      <c r="A129" s="71" t="s">
        <v>63</v>
      </c>
      <c r="B129" s="79">
        <v>3918</v>
      </c>
      <c r="C129" s="75">
        <v>3278</v>
      </c>
      <c r="D129" s="51">
        <v>15939</v>
      </c>
      <c r="E129" s="80">
        <v>17572</v>
      </c>
    </row>
    <row r="130" spans="1:5">
      <c r="A130" s="71" t="s">
        <v>64</v>
      </c>
      <c r="B130" s="79">
        <v>2120</v>
      </c>
      <c r="C130" s="75">
        <v>1823</v>
      </c>
      <c r="D130" s="51">
        <v>2076</v>
      </c>
      <c r="E130" s="80">
        <v>2240</v>
      </c>
    </row>
    <row r="131" spans="1:5">
      <c r="A131" s="71" t="s">
        <v>65</v>
      </c>
      <c r="B131" s="79">
        <v>765</v>
      </c>
      <c r="C131" s="75">
        <v>562</v>
      </c>
      <c r="D131" s="51">
        <v>407</v>
      </c>
      <c r="E131" s="80">
        <v>419</v>
      </c>
    </row>
    <row r="132" spans="1:5">
      <c r="A132" s="71" t="s">
        <v>48</v>
      </c>
      <c r="B132" s="81">
        <v>671</v>
      </c>
      <c r="C132" s="82">
        <v>623</v>
      </c>
      <c r="D132" s="83">
        <v>559</v>
      </c>
      <c r="E132" s="84">
        <v>532</v>
      </c>
    </row>
    <row r="133" spans="1:5" ht="4.8" customHeight="1">
      <c r="A133" s="71"/>
      <c r="B133" s="29"/>
      <c r="C133" s="70"/>
      <c r="D133" s="29"/>
      <c r="E133" s="70"/>
    </row>
    <row r="134" spans="1:5">
      <c r="A134" s="73" t="s">
        <v>10</v>
      </c>
      <c r="B134" s="33">
        <v>388</v>
      </c>
      <c r="C134" s="74">
        <v>320</v>
      </c>
      <c r="D134" s="33">
        <v>702</v>
      </c>
      <c r="E134" s="74">
        <v>784</v>
      </c>
    </row>
    <row r="135" spans="1:5">
      <c r="A135" s="76" t="s">
        <v>4</v>
      </c>
      <c r="B135" s="77">
        <v>1</v>
      </c>
      <c r="C135" s="74">
        <v>1</v>
      </c>
      <c r="D135" s="33">
        <v>5</v>
      </c>
      <c r="E135" s="78">
        <v>9</v>
      </c>
    </row>
    <row r="136" spans="1:5">
      <c r="A136" s="71" t="s">
        <v>63</v>
      </c>
      <c r="B136" s="79">
        <v>30</v>
      </c>
      <c r="C136" s="75">
        <v>43</v>
      </c>
      <c r="D136" s="51">
        <v>669</v>
      </c>
      <c r="E136" s="80">
        <v>743</v>
      </c>
    </row>
    <row r="137" spans="1:5">
      <c r="A137" s="71" t="s">
        <v>64</v>
      </c>
      <c r="B137" s="79">
        <v>5</v>
      </c>
      <c r="C137" s="75">
        <v>5</v>
      </c>
      <c r="D137" s="51">
        <v>0</v>
      </c>
      <c r="E137" s="80">
        <v>0</v>
      </c>
    </row>
    <row r="138" spans="1:5">
      <c r="A138" s="71" t="s">
        <v>48</v>
      </c>
      <c r="B138" s="81">
        <v>352</v>
      </c>
      <c r="C138" s="82">
        <v>271</v>
      </c>
      <c r="D138" s="83">
        <v>28</v>
      </c>
      <c r="E138" s="84">
        <v>32</v>
      </c>
    </row>
    <row r="139" spans="1:5" ht="6.6" customHeight="1">
      <c r="A139" s="71"/>
      <c r="B139" s="29"/>
      <c r="C139" s="70"/>
      <c r="D139" s="29"/>
      <c r="E139" s="70"/>
    </row>
    <row r="140" spans="1:5">
      <c r="A140" s="73" t="s">
        <v>67</v>
      </c>
      <c r="B140" s="33">
        <v>26885</v>
      </c>
      <c r="C140" s="74">
        <v>23851</v>
      </c>
      <c r="D140" s="33">
        <v>31251</v>
      </c>
      <c r="E140" s="74">
        <v>32142</v>
      </c>
    </row>
    <row r="141" spans="1:5">
      <c r="A141" s="49" t="s">
        <v>15</v>
      </c>
      <c r="B141" s="51"/>
      <c r="C141" s="75"/>
      <c r="D141" s="51">
        <v>418</v>
      </c>
      <c r="E141" s="75">
        <v>379</v>
      </c>
    </row>
    <row r="142" spans="1:5">
      <c r="A142" s="44" t="s">
        <v>16</v>
      </c>
      <c r="B142" s="29"/>
      <c r="C142" s="70"/>
      <c r="D142" s="29">
        <v>1698</v>
      </c>
      <c r="E142" s="70">
        <v>1162</v>
      </c>
    </row>
    <row r="143" spans="1:5">
      <c r="A143" s="44" t="s">
        <v>28</v>
      </c>
      <c r="B143" s="29"/>
      <c r="C143" s="70"/>
      <c r="D143" s="29">
        <v>0</v>
      </c>
      <c r="E143" s="70">
        <v>1645</v>
      </c>
    </row>
    <row r="144" spans="1:5" ht="13.8" thickBot="1">
      <c r="A144" s="45" t="s">
        <v>66</v>
      </c>
      <c r="B144" s="28">
        <v>26885</v>
      </c>
      <c r="C144" s="72">
        <v>23851</v>
      </c>
      <c r="D144" s="28">
        <v>33367</v>
      </c>
      <c r="E144" s="72">
        <v>35328</v>
      </c>
    </row>
  </sheetData>
  <mergeCells count="16">
    <mergeCell ref="A122:C122"/>
    <mergeCell ref="B124:C124"/>
    <mergeCell ref="D124:E124"/>
    <mergeCell ref="A120:C120"/>
    <mergeCell ref="A94:C94"/>
    <mergeCell ref="A64:C64"/>
    <mergeCell ref="A119:C119"/>
    <mergeCell ref="A4:C4"/>
    <mergeCell ref="A63:C63"/>
    <mergeCell ref="A66:C66"/>
    <mergeCell ref="A10:C10"/>
    <mergeCell ref="A5:C5"/>
    <mergeCell ref="A6:C6"/>
    <mergeCell ref="A7:C7"/>
    <mergeCell ref="A8:C8"/>
    <mergeCell ref="A11:C11"/>
  </mergeCells>
  <pageMargins left="0.75" right="0.75" top="1" bottom="1" header="0.5" footer="0.5"/>
  <pageSetup paperSize="9" scale="81" orientation="portrait" horizontalDpi="4294967292" verticalDpi="4294967292" r:id="rId1"/>
  <rowBreaks count="3" manualBreakCount="3">
    <brk id="11" max="16383" man="1"/>
    <brk id="66" max="16383" man="1"/>
    <brk id="120" max="16383" man="1"/>
  </rowBreaks>
  <ignoredErrors>
    <ignoredError sqref="B13:C13 C68" numberStoredAsText="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Segmental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lebo</dc:creator>
  <cp:lastModifiedBy>Siphokazi Ndungane</cp:lastModifiedBy>
  <cp:lastPrinted>2021-11-17T15:33:20Z</cp:lastPrinted>
  <dcterms:created xsi:type="dcterms:W3CDTF">2019-11-18T07:07:26Z</dcterms:created>
  <dcterms:modified xsi:type="dcterms:W3CDTF">2021-11-17T15:36:22Z</dcterms:modified>
</cp:coreProperties>
</file>