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FINSTATE\Sept 2022\LHGH\Web version\"/>
    </mc:Choice>
  </mc:AlternateContent>
  <xr:revisionPtr revIDLastSave="0" documentId="13_ncr:1_{BD30DF77-3E0E-4356-8270-1E601AB05F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Sheet1!$B$1:$E$28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E22" i="1"/>
  <c r="E11" i="1"/>
  <c r="E16" i="1" l="1"/>
  <c r="C16" i="1"/>
  <c r="E23" i="1" l="1"/>
  <c r="E26" i="1" s="1"/>
  <c r="C22" i="1"/>
  <c r="C11" i="1"/>
  <c r="D11" i="1" s="1"/>
  <c r="C23" i="1" l="1"/>
  <c r="C26" i="1" s="1"/>
</calcChain>
</file>

<file path=xl/sharedStrings.xml><?xml version="1.0" encoding="utf-8"?>
<sst xmlns="http://schemas.openxmlformats.org/spreadsheetml/2006/main" count="34" uniqueCount="30">
  <si>
    <t> </t>
  </si>
  <si>
    <t>%</t>
  </si>
  <si>
    <t>Change</t>
  </si>
  <si>
    <t>Cash generated from operations</t>
  </si>
  <si>
    <t>Tax paid</t>
  </si>
  <si>
    <t>Capital expenditure</t>
  </si>
  <si>
    <t>Net cash utilised in investing activities</t>
  </si>
  <si>
    <t>R'm</t>
  </si>
  <si>
    <t>Proceeds from interest-bearing borrowings</t>
  </si>
  <si>
    <t>Repayment of interest-bearing borrowings</t>
  </si>
  <si>
    <t>Dividends paid to Company's shareholders</t>
  </si>
  <si>
    <t>Finance cost paid</t>
  </si>
  <si>
    <t>Finance income received</t>
  </si>
  <si>
    <t>Net cash generated from operating activities</t>
  </si>
  <si>
    <t>SUMMARISED CONSOLIDATED STATEMENT OF CASH FLOWS</t>
  </si>
  <si>
    <t>Cash and cash equivalents – beginning of the year</t>
  </si>
  <si>
    <t>Proceeds from disposal of discontinued operation (net of cash disposed)</t>
  </si>
  <si>
    <t>Effect of foreign currency rate movements</t>
  </si>
  <si>
    <t>Net cash utilised in financing activities</t>
  </si>
  <si>
    <t>Acquisition of subsidiaries (net of cash acquired) and contingent considerations paid</t>
  </si>
  <si>
    <t>for the year ended 30 September 2022</t>
  </si>
  <si>
    <t>Transaction costs relating to acquisitions</t>
  </si>
  <si>
    <r>
      <t>Other</t>
    </r>
    <r>
      <rPr>
        <vertAlign val="superscript"/>
        <sz val="10"/>
        <rFont val="Calibri body"/>
      </rPr>
      <t>1</t>
    </r>
  </si>
  <si>
    <t>Net increase in cash and cash equivalents</t>
  </si>
  <si>
    <r>
      <t>Cash and cash equivalents at the end of the year</t>
    </r>
    <r>
      <rPr>
        <b/>
        <vertAlign val="superscript"/>
        <sz val="10"/>
        <rFont val="Calibri body"/>
      </rPr>
      <t>2</t>
    </r>
  </si>
  <si>
    <t>Other</t>
  </si>
  <si>
    <t>Other includes distributions to non-controlling interest (-R193 million), cash flow on increases/proceeds on decreases in ownership interests (+R11 million) and treasury shares acquired for delivery to staff schemes (-R302 million).</t>
  </si>
  <si>
    <t>¹</t>
  </si>
  <si>
    <t>Cash and cash equivalents at the end of the year are net of bank overdrafts.</t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</si>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</sst>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_-* #,##0.00_-;\-* #,##0.00_-;_-* &quot;-&quot;??_-;_-@_-"/>
    <numFmt numFmtId="165" formatCode="_(* #,##0.0_);_(* \(#,##0.0\);_(* &quot;-&quot;_);_(@_)"/>
    <numFmt numFmtId="166" formatCode="_-* #,##0_-;\-* #,##0_-;_-* &quot;-&quot;??_-;_-@_-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 body"/>
    </font>
    <font>
      <sz val="10"/>
      <color theme="1"/>
      <name val="Calibri body"/>
    </font>
    <font>
      <b/>
      <sz val="10"/>
      <color rgb="FF414042"/>
      <name val="Calibri body"/>
    </font>
    <font>
      <sz val="10"/>
      <color rgb="FF414042"/>
      <name val="Calibri body"/>
    </font>
    <font>
      <sz val="11"/>
      <color theme="1"/>
      <name val="Calibri"/>
      <family val="2"/>
      <scheme val="minor"/>
    </font>
    <font>
      <b/>
      <sz val="10"/>
      <color rgb="FF002060"/>
      <name val="Calibri body"/>
    </font>
    <font>
      <sz val="10"/>
      <name val="Calibri body"/>
    </font>
    <font>
      <b/>
      <sz val="10"/>
      <color rgb="FF000050"/>
      <name val="Calibri body"/>
    </font>
    <font>
      <b/>
      <sz val="10"/>
      <name val="Calibri body"/>
    </font>
    <font>
      <sz val="10"/>
      <color rgb="FF002060"/>
      <name val="Calibri body"/>
    </font>
    <font>
      <vertAlign val="superscript"/>
      <sz val="10"/>
      <name val="Calibri body"/>
    </font>
    <font>
      <b/>
      <vertAlign val="superscript"/>
      <sz val="10"/>
      <name val="Calibri body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/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41" fontId="9" fillId="2" borderId="0" xfId="2" applyNumberFormat="1" applyFont="1" applyFill="1" applyBorder="1"/>
    <xf numFmtId="41" fontId="8" fillId="0" borderId="0" xfId="1" applyNumberFormat="1" applyFont="1"/>
    <xf numFmtId="41" fontId="9" fillId="2" borderId="0" xfId="1" applyNumberFormat="1" applyFont="1" applyFill="1"/>
    <xf numFmtId="0" fontId="8" fillId="0" borderId="0" xfId="0" applyFont="1" applyAlignment="1">
      <alignment horizontal="right" wrapText="1"/>
    </xf>
    <xf numFmtId="41" fontId="9" fillId="2" borderId="1" xfId="1" applyNumberFormat="1" applyFont="1" applyFill="1" applyBorder="1"/>
    <xf numFmtId="165" fontId="3" fillId="0" borderId="1" xfId="0" applyNumberFormat="1" applyFont="1" applyBorder="1" applyAlignment="1">
      <alignment horizontal="right"/>
    </xf>
    <xf numFmtId="41" fontId="8" fillId="0" borderId="1" xfId="1" applyNumberFormat="1" applyFont="1" applyBorder="1"/>
    <xf numFmtId="0" fontId="8" fillId="0" borderId="0" xfId="0" applyFont="1"/>
    <xf numFmtId="0" fontId="10" fillId="0" borderId="1" xfId="0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41" fontId="9" fillId="2" borderId="0" xfId="1" applyNumberFormat="1" applyFont="1" applyFill="1" applyBorder="1"/>
    <xf numFmtId="165" fontId="3" fillId="0" borderId="0" xfId="0" applyNumberFormat="1" applyFont="1" applyBorder="1" applyAlignment="1">
      <alignment horizontal="right"/>
    </xf>
    <xf numFmtId="41" fontId="8" fillId="0" borderId="0" xfId="1" applyNumberFormat="1" applyFont="1" applyBorder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8" fillId="0" borderId="0" xfId="0" applyFont="1" applyAlignment="1"/>
    <xf numFmtId="49" fontId="7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11" fillId="0" borderId="0" xfId="0" applyFont="1"/>
    <xf numFmtId="0" fontId="4" fillId="0" borderId="3" xfId="0" applyFont="1" applyBorder="1" applyAlignment="1">
      <alignment horizontal="left" wrapText="1"/>
    </xf>
    <xf numFmtId="0" fontId="3" fillId="0" borderId="3" xfId="0" applyFont="1" applyBorder="1"/>
    <xf numFmtId="16" fontId="8" fillId="0" borderId="3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 wrapText="1"/>
    </xf>
    <xf numFmtId="0" fontId="7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right" wrapText="1"/>
    </xf>
    <xf numFmtId="166" fontId="8" fillId="0" borderId="0" xfId="2" applyNumberFormat="1" applyFont="1" applyAlignment="1">
      <alignment horizontal="right"/>
    </xf>
    <xf numFmtId="0" fontId="8" fillId="0" borderId="0" xfId="0" applyFont="1" applyBorder="1"/>
    <xf numFmtId="41" fontId="9" fillId="0" borderId="0" xfId="1" applyNumberFormat="1" applyFont="1" applyFill="1" applyBorder="1"/>
    <xf numFmtId="0" fontId="8" fillId="0" borderId="0" xfId="0" applyFont="1" applyFill="1" applyBorder="1" applyAlignment="1">
      <alignment horizontal="right" wrapText="1"/>
    </xf>
    <xf numFmtId="41" fontId="8" fillId="0" borderId="0" xfId="1" applyNumberFormat="1" applyFont="1" applyFill="1" applyBorder="1"/>
    <xf numFmtId="0" fontId="10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vertical="top"/>
    </xf>
  </cellXfs>
  <cellStyles count="4">
    <cellStyle name="Comma" xfId="2" builtinId="3"/>
    <cellStyle name="Normal" xfId="0" builtinId="0"/>
    <cellStyle name="Normal 10" xfId="1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colors>
    <mruColors>
      <color rgb="FF41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49530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58940" y="18935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tabSelected="1" zoomScaleNormal="100" workbookViewId="0">
      <selection activeCell="H27" sqref="H27"/>
    </sheetView>
  </sheetViews>
  <sheetFormatPr defaultRowHeight="13"/>
  <cols>
    <col min="1" max="1" width="1.453125" style="3" customWidth="1"/>
    <col min="2" max="2" width="46" style="6" customWidth="1"/>
    <col min="3" max="3" width="10.81640625" style="7" customWidth="1"/>
    <col min="4" max="4" width="7.453125" style="8" bestFit="1" customWidth="1"/>
    <col min="5" max="5" width="10.81640625" style="37" customWidth="1"/>
    <col min="6" max="251" width="8.81640625" style="3"/>
    <col min="252" max="252" width="52.453125" style="3" customWidth="1"/>
    <col min="253" max="253" width="9.453125" style="3" bestFit="1" customWidth="1"/>
    <col min="254" max="256" width="14.54296875" style="3" customWidth="1"/>
    <col min="257" max="507" width="8.81640625" style="3"/>
    <col min="508" max="508" width="52.453125" style="3" customWidth="1"/>
    <col min="509" max="509" width="9.453125" style="3" bestFit="1" customWidth="1"/>
    <col min="510" max="512" width="14.54296875" style="3" customWidth="1"/>
    <col min="513" max="763" width="8.81640625" style="3"/>
    <col min="764" max="764" width="52.453125" style="3" customWidth="1"/>
    <col min="765" max="765" width="9.453125" style="3" bestFit="1" customWidth="1"/>
    <col min="766" max="768" width="14.54296875" style="3" customWidth="1"/>
    <col min="769" max="1019" width="8.81640625" style="3"/>
    <col min="1020" max="1020" width="52.453125" style="3" customWidth="1"/>
    <col min="1021" max="1021" width="9.453125" style="3" bestFit="1" customWidth="1"/>
    <col min="1022" max="1024" width="14.54296875" style="3" customWidth="1"/>
    <col min="1025" max="1275" width="8.81640625" style="3"/>
    <col min="1276" max="1276" width="52.453125" style="3" customWidth="1"/>
    <col min="1277" max="1277" width="9.453125" style="3" bestFit="1" customWidth="1"/>
    <col min="1278" max="1280" width="14.54296875" style="3" customWidth="1"/>
    <col min="1281" max="1531" width="8.81640625" style="3"/>
    <col min="1532" max="1532" width="52.453125" style="3" customWidth="1"/>
    <col min="1533" max="1533" width="9.453125" style="3" bestFit="1" customWidth="1"/>
    <col min="1534" max="1536" width="14.54296875" style="3" customWidth="1"/>
    <col min="1537" max="1787" width="8.81640625" style="3"/>
    <col min="1788" max="1788" width="52.453125" style="3" customWidth="1"/>
    <col min="1789" max="1789" width="9.453125" style="3" bestFit="1" customWidth="1"/>
    <col min="1790" max="1792" width="14.54296875" style="3" customWidth="1"/>
    <col min="1793" max="2043" width="8.81640625" style="3"/>
    <col min="2044" max="2044" width="52.453125" style="3" customWidth="1"/>
    <col min="2045" max="2045" width="9.453125" style="3" bestFit="1" customWidth="1"/>
    <col min="2046" max="2048" width="14.54296875" style="3" customWidth="1"/>
    <col min="2049" max="2299" width="8.81640625" style="3"/>
    <col min="2300" max="2300" width="52.453125" style="3" customWidth="1"/>
    <col min="2301" max="2301" width="9.453125" style="3" bestFit="1" customWidth="1"/>
    <col min="2302" max="2304" width="14.54296875" style="3" customWidth="1"/>
    <col min="2305" max="2555" width="8.81640625" style="3"/>
    <col min="2556" max="2556" width="52.453125" style="3" customWidth="1"/>
    <col min="2557" max="2557" width="9.453125" style="3" bestFit="1" customWidth="1"/>
    <col min="2558" max="2560" width="14.54296875" style="3" customWidth="1"/>
    <col min="2561" max="2811" width="8.81640625" style="3"/>
    <col min="2812" max="2812" width="52.453125" style="3" customWidth="1"/>
    <col min="2813" max="2813" width="9.453125" style="3" bestFit="1" customWidth="1"/>
    <col min="2814" max="2816" width="14.54296875" style="3" customWidth="1"/>
    <col min="2817" max="3067" width="8.81640625" style="3"/>
    <col min="3068" max="3068" width="52.453125" style="3" customWidth="1"/>
    <col min="3069" max="3069" width="9.453125" style="3" bestFit="1" customWidth="1"/>
    <col min="3070" max="3072" width="14.54296875" style="3" customWidth="1"/>
    <col min="3073" max="3323" width="8.81640625" style="3"/>
    <col min="3324" max="3324" width="52.453125" style="3" customWidth="1"/>
    <col min="3325" max="3325" width="9.453125" style="3" bestFit="1" customWidth="1"/>
    <col min="3326" max="3328" width="14.54296875" style="3" customWidth="1"/>
    <col min="3329" max="3579" width="8.81640625" style="3"/>
    <col min="3580" max="3580" width="52.453125" style="3" customWidth="1"/>
    <col min="3581" max="3581" width="9.453125" style="3" bestFit="1" customWidth="1"/>
    <col min="3582" max="3584" width="14.54296875" style="3" customWidth="1"/>
    <col min="3585" max="3835" width="8.81640625" style="3"/>
    <col min="3836" max="3836" width="52.453125" style="3" customWidth="1"/>
    <col min="3837" max="3837" width="9.453125" style="3" bestFit="1" customWidth="1"/>
    <col min="3838" max="3840" width="14.54296875" style="3" customWidth="1"/>
    <col min="3841" max="4091" width="8.81640625" style="3"/>
    <col min="4092" max="4092" width="52.453125" style="3" customWidth="1"/>
    <col min="4093" max="4093" width="9.453125" style="3" bestFit="1" customWidth="1"/>
    <col min="4094" max="4096" width="14.54296875" style="3" customWidth="1"/>
    <col min="4097" max="4347" width="8.81640625" style="3"/>
    <col min="4348" max="4348" width="52.453125" style="3" customWidth="1"/>
    <col min="4349" max="4349" width="9.453125" style="3" bestFit="1" customWidth="1"/>
    <col min="4350" max="4352" width="14.54296875" style="3" customWidth="1"/>
    <col min="4353" max="4603" width="8.81640625" style="3"/>
    <col min="4604" max="4604" width="52.453125" style="3" customWidth="1"/>
    <col min="4605" max="4605" width="9.453125" style="3" bestFit="1" customWidth="1"/>
    <col min="4606" max="4608" width="14.54296875" style="3" customWidth="1"/>
    <col min="4609" max="4859" width="8.81640625" style="3"/>
    <col min="4860" max="4860" width="52.453125" style="3" customWidth="1"/>
    <col min="4861" max="4861" width="9.453125" style="3" bestFit="1" customWidth="1"/>
    <col min="4862" max="4864" width="14.54296875" style="3" customWidth="1"/>
    <col min="4865" max="5115" width="8.81640625" style="3"/>
    <col min="5116" max="5116" width="52.453125" style="3" customWidth="1"/>
    <col min="5117" max="5117" width="9.453125" style="3" bestFit="1" customWidth="1"/>
    <col min="5118" max="5120" width="14.54296875" style="3" customWidth="1"/>
    <col min="5121" max="5371" width="8.81640625" style="3"/>
    <col min="5372" max="5372" width="52.453125" style="3" customWidth="1"/>
    <col min="5373" max="5373" width="9.453125" style="3" bestFit="1" customWidth="1"/>
    <col min="5374" max="5376" width="14.54296875" style="3" customWidth="1"/>
    <col min="5377" max="5627" width="8.81640625" style="3"/>
    <col min="5628" max="5628" width="52.453125" style="3" customWidth="1"/>
    <col min="5629" max="5629" width="9.453125" style="3" bestFit="1" customWidth="1"/>
    <col min="5630" max="5632" width="14.54296875" style="3" customWidth="1"/>
    <col min="5633" max="5883" width="8.81640625" style="3"/>
    <col min="5884" max="5884" width="52.453125" style="3" customWidth="1"/>
    <col min="5885" max="5885" width="9.453125" style="3" bestFit="1" customWidth="1"/>
    <col min="5886" max="5888" width="14.54296875" style="3" customWidth="1"/>
    <col min="5889" max="6139" width="8.81640625" style="3"/>
    <col min="6140" max="6140" width="52.453125" style="3" customWidth="1"/>
    <col min="6141" max="6141" width="9.453125" style="3" bestFit="1" customWidth="1"/>
    <col min="6142" max="6144" width="14.54296875" style="3" customWidth="1"/>
    <col min="6145" max="6395" width="8.81640625" style="3"/>
    <col min="6396" max="6396" width="52.453125" style="3" customWidth="1"/>
    <col min="6397" max="6397" width="9.453125" style="3" bestFit="1" customWidth="1"/>
    <col min="6398" max="6400" width="14.54296875" style="3" customWidth="1"/>
    <col min="6401" max="6651" width="8.81640625" style="3"/>
    <col min="6652" max="6652" width="52.453125" style="3" customWidth="1"/>
    <col min="6653" max="6653" width="9.453125" style="3" bestFit="1" customWidth="1"/>
    <col min="6654" max="6656" width="14.54296875" style="3" customWidth="1"/>
    <col min="6657" max="6907" width="8.81640625" style="3"/>
    <col min="6908" max="6908" width="52.453125" style="3" customWidth="1"/>
    <col min="6909" max="6909" width="9.453125" style="3" bestFit="1" customWidth="1"/>
    <col min="6910" max="6912" width="14.54296875" style="3" customWidth="1"/>
    <col min="6913" max="7163" width="8.81640625" style="3"/>
    <col min="7164" max="7164" width="52.453125" style="3" customWidth="1"/>
    <col min="7165" max="7165" width="9.453125" style="3" bestFit="1" customWidth="1"/>
    <col min="7166" max="7168" width="14.54296875" style="3" customWidth="1"/>
    <col min="7169" max="7419" width="8.81640625" style="3"/>
    <col min="7420" max="7420" width="52.453125" style="3" customWidth="1"/>
    <col min="7421" max="7421" width="9.453125" style="3" bestFit="1" customWidth="1"/>
    <col min="7422" max="7424" width="14.54296875" style="3" customWidth="1"/>
    <col min="7425" max="7675" width="8.81640625" style="3"/>
    <col min="7676" max="7676" width="52.453125" style="3" customWidth="1"/>
    <col min="7677" max="7677" width="9.453125" style="3" bestFit="1" customWidth="1"/>
    <col min="7678" max="7680" width="14.54296875" style="3" customWidth="1"/>
    <col min="7681" max="7931" width="8.81640625" style="3"/>
    <col min="7932" max="7932" width="52.453125" style="3" customWidth="1"/>
    <col min="7933" max="7933" width="9.453125" style="3" bestFit="1" customWidth="1"/>
    <col min="7934" max="7936" width="14.54296875" style="3" customWidth="1"/>
    <col min="7937" max="8187" width="8.81640625" style="3"/>
    <col min="8188" max="8188" width="52.453125" style="3" customWidth="1"/>
    <col min="8189" max="8189" width="9.453125" style="3" bestFit="1" customWidth="1"/>
    <col min="8190" max="8192" width="14.54296875" style="3" customWidth="1"/>
    <col min="8193" max="8443" width="8.81640625" style="3"/>
    <col min="8444" max="8444" width="52.453125" style="3" customWidth="1"/>
    <col min="8445" max="8445" width="9.453125" style="3" bestFit="1" customWidth="1"/>
    <col min="8446" max="8448" width="14.54296875" style="3" customWidth="1"/>
    <col min="8449" max="8699" width="8.81640625" style="3"/>
    <col min="8700" max="8700" width="52.453125" style="3" customWidth="1"/>
    <col min="8701" max="8701" width="9.453125" style="3" bestFit="1" customWidth="1"/>
    <col min="8702" max="8704" width="14.54296875" style="3" customWidth="1"/>
    <col min="8705" max="8955" width="8.81640625" style="3"/>
    <col min="8956" max="8956" width="52.453125" style="3" customWidth="1"/>
    <col min="8957" max="8957" width="9.453125" style="3" bestFit="1" customWidth="1"/>
    <col min="8958" max="8960" width="14.54296875" style="3" customWidth="1"/>
    <col min="8961" max="9211" width="8.81640625" style="3"/>
    <col min="9212" max="9212" width="52.453125" style="3" customWidth="1"/>
    <col min="9213" max="9213" width="9.453125" style="3" bestFit="1" customWidth="1"/>
    <col min="9214" max="9216" width="14.54296875" style="3" customWidth="1"/>
    <col min="9217" max="9467" width="8.81640625" style="3"/>
    <col min="9468" max="9468" width="52.453125" style="3" customWidth="1"/>
    <col min="9469" max="9469" width="9.453125" style="3" bestFit="1" customWidth="1"/>
    <col min="9470" max="9472" width="14.54296875" style="3" customWidth="1"/>
    <col min="9473" max="9723" width="8.81640625" style="3"/>
    <col min="9724" max="9724" width="52.453125" style="3" customWidth="1"/>
    <col min="9725" max="9725" width="9.453125" style="3" bestFit="1" customWidth="1"/>
    <col min="9726" max="9728" width="14.54296875" style="3" customWidth="1"/>
    <col min="9729" max="9979" width="8.81640625" style="3"/>
    <col min="9980" max="9980" width="52.453125" style="3" customWidth="1"/>
    <col min="9981" max="9981" width="9.453125" style="3" bestFit="1" customWidth="1"/>
    <col min="9982" max="9984" width="14.54296875" style="3" customWidth="1"/>
    <col min="9985" max="10235" width="8.81640625" style="3"/>
    <col min="10236" max="10236" width="52.453125" style="3" customWidth="1"/>
    <col min="10237" max="10237" width="9.453125" style="3" bestFit="1" customWidth="1"/>
    <col min="10238" max="10240" width="14.54296875" style="3" customWidth="1"/>
    <col min="10241" max="10491" width="8.81640625" style="3"/>
    <col min="10492" max="10492" width="52.453125" style="3" customWidth="1"/>
    <col min="10493" max="10493" width="9.453125" style="3" bestFit="1" customWidth="1"/>
    <col min="10494" max="10496" width="14.54296875" style="3" customWidth="1"/>
    <col min="10497" max="10747" width="8.81640625" style="3"/>
    <col min="10748" max="10748" width="52.453125" style="3" customWidth="1"/>
    <col min="10749" max="10749" width="9.453125" style="3" bestFit="1" customWidth="1"/>
    <col min="10750" max="10752" width="14.54296875" style="3" customWidth="1"/>
    <col min="10753" max="11003" width="8.81640625" style="3"/>
    <col min="11004" max="11004" width="52.453125" style="3" customWidth="1"/>
    <col min="11005" max="11005" width="9.453125" style="3" bestFit="1" customWidth="1"/>
    <col min="11006" max="11008" width="14.54296875" style="3" customWidth="1"/>
    <col min="11009" max="11259" width="8.81640625" style="3"/>
    <col min="11260" max="11260" width="52.453125" style="3" customWidth="1"/>
    <col min="11261" max="11261" width="9.453125" style="3" bestFit="1" customWidth="1"/>
    <col min="11262" max="11264" width="14.54296875" style="3" customWidth="1"/>
    <col min="11265" max="11515" width="8.81640625" style="3"/>
    <col min="11516" max="11516" width="52.453125" style="3" customWidth="1"/>
    <col min="11517" max="11517" width="9.453125" style="3" bestFit="1" customWidth="1"/>
    <col min="11518" max="11520" width="14.54296875" style="3" customWidth="1"/>
    <col min="11521" max="11771" width="8.81640625" style="3"/>
    <col min="11772" max="11772" width="52.453125" style="3" customWidth="1"/>
    <col min="11773" max="11773" width="9.453125" style="3" bestFit="1" customWidth="1"/>
    <col min="11774" max="11776" width="14.54296875" style="3" customWidth="1"/>
    <col min="11777" max="12027" width="8.81640625" style="3"/>
    <col min="12028" max="12028" width="52.453125" style="3" customWidth="1"/>
    <col min="12029" max="12029" width="9.453125" style="3" bestFit="1" customWidth="1"/>
    <col min="12030" max="12032" width="14.54296875" style="3" customWidth="1"/>
    <col min="12033" max="12283" width="8.81640625" style="3"/>
    <col min="12284" max="12284" width="52.453125" style="3" customWidth="1"/>
    <col min="12285" max="12285" width="9.453125" style="3" bestFit="1" customWidth="1"/>
    <col min="12286" max="12288" width="14.54296875" style="3" customWidth="1"/>
    <col min="12289" max="12539" width="8.81640625" style="3"/>
    <col min="12540" max="12540" width="52.453125" style="3" customWidth="1"/>
    <col min="12541" max="12541" width="9.453125" style="3" bestFit="1" customWidth="1"/>
    <col min="12542" max="12544" width="14.54296875" style="3" customWidth="1"/>
    <col min="12545" max="12795" width="8.81640625" style="3"/>
    <col min="12796" max="12796" width="52.453125" style="3" customWidth="1"/>
    <col min="12797" max="12797" width="9.453125" style="3" bestFit="1" customWidth="1"/>
    <col min="12798" max="12800" width="14.54296875" style="3" customWidth="1"/>
    <col min="12801" max="13051" width="8.81640625" style="3"/>
    <col min="13052" max="13052" width="52.453125" style="3" customWidth="1"/>
    <col min="13053" max="13053" width="9.453125" style="3" bestFit="1" customWidth="1"/>
    <col min="13054" max="13056" width="14.54296875" style="3" customWidth="1"/>
    <col min="13057" max="13307" width="8.81640625" style="3"/>
    <col min="13308" max="13308" width="52.453125" style="3" customWidth="1"/>
    <col min="13309" max="13309" width="9.453125" style="3" bestFit="1" customWidth="1"/>
    <col min="13310" max="13312" width="14.54296875" style="3" customWidth="1"/>
    <col min="13313" max="13563" width="8.81640625" style="3"/>
    <col min="13564" max="13564" width="52.453125" style="3" customWidth="1"/>
    <col min="13565" max="13565" width="9.453125" style="3" bestFit="1" customWidth="1"/>
    <col min="13566" max="13568" width="14.54296875" style="3" customWidth="1"/>
    <col min="13569" max="13819" width="8.81640625" style="3"/>
    <col min="13820" max="13820" width="52.453125" style="3" customWidth="1"/>
    <col min="13821" max="13821" width="9.453125" style="3" bestFit="1" customWidth="1"/>
    <col min="13822" max="13824" width="14.54296875" style="3" customWidth="1"/>
    <col min="13825" max="14075" width="8.81640625" style="3"/>
    <col min="14076" max="14076" width="52.453125" style="3" customWidth="1"/>
    <col min="14077" max="14077" width="9.453125" style="3" bestFit="1" customWidth="1"/>
    <col min="14078" max="14080" width="14.54296875" style="3" customWidth="1"/>
    <col min="14081" max="14331" width="8.81640625" style="3"/>
    <col min="14332" max="14332" width="52.453125" style="3" customWidth="1"/>
    <col min="14333" max="14333" width="9.453125" style="3" bestFit="1" customWidth="1"/>
    <col min="14334" max="14336" width="14.54296875" style="3" customWidth="1"/>
    <col min="14337" max="14587" width="8.81640625" style="3"/>
    <col min="14588" max="14588" width="52.453125" style="3" customWidth="1"/>
    <col min="14589" max="14589" width="9.453125" style="3" bestFit="1" customWidth="1"/>
    <col min="14590" max="14592" width="14.54296875" style="3" customWidth="1"/>
    <col min="14593" max="14843" width="8.81640625" style="3"/>
    <col min="14844" max="14844" width="52.453125" style="3" customWidth="1"/>
    <col min="14845" max="14845" width="9.453125" style="3" bestFit="1" customWidth="1"/>
    <col min="14846" max="14848" width="14.54296875" style="3" customWidth="1"/>
    <col min="14849" max="15099" width="8.81640625" style="3"/>
    <col min="15100" max="15100" width="52.453125" style="3" customWidth="1"/>
    <col min="15101" max="15101" width="9.453125" style="3" bestFit="1" customWidth="1"/>
    <col min="15102" max="15104" width="14.54296875" style="3" customWidth="1"/>
    <col min="15105" max="15355" width="8.81640625" style="3"/>
    <col min="15356" max="15356" width="52.453125" style="3" customWidth="1"/>
    <col min="15357" max="15357" width="9.453125" style="3" bestFit="1" customWidth="1"/>
    <col min="15358" max="15360" width="14.54296875" style="3" customWidth="1"/>
    <col min="15361" max="15611" width="8.81640625" style="3"/>
    <col min="15612" max="15612" width="52.453125" style="3" customWidth="1"/>
    <col min="15613" max="15613" width="9.453125" style="3" bestFit="1" customWidth="1"/>
    <col min="15614" max="15616" width="14.54296875" style="3" customWidth="1"/>
    <col min="15617" max="15867" width="8.81640625" style="3"/>
    <col min="15868" max="15868" width="52.453125" style="3" customWidth="1"/>
    <col min="15869" max="15869" width="9.453125" style="3" bestFit="1" customWidth="1"/>
    <col min="15870" max="15872" width="14.54296875" style="3" customWidth="1"/>
    <col min="15873" max="16123" width="8.81640625" style="3"/>
    <col min="16124" max="16124" width="52.453125" style="3" customWidth="1"/>
    <col min="16125" max="16125" width="9.453125" style="3" bestFit="1" customWidth="1"/>
    <col min="16126" max="16128" width="14.54296875" style="3" customWidth="1"/>
    <col min="16129" max="16384" width="8.81640625" style="3"/>
  </cols>
  <sheetData>
    <row r="1" spans="2:5">
      <c r="B1" s="9" t="s">
        <v>14</v>
      </c>
      <c r="C1" s="1"/>
      <c r="D1" s="2"/>
      <c r="E1" s="15"/>
    </row>
    <row r="2" spans="2:5">
      <c r="B2" s="31" t="s">
        <v>20</v>
      </c>
      <c r="C2" s="1"/>
      <c r="D2" s="2"/>
      <c r="E2" s="15"/>
    </row>
    <row r="3" spans="2:5" ht="10.5" customHeight="1" thickBot="1">
      <c r="B3" s="10" t="s">
        <v>0</v>
      </c>
      <c r="C3" s="30"/>
      <c r="D3" s="4"/>
      <c r="E3" s="35"/>
    </row>
    <row r="4" spans="2:5" ht="15" customHeight="1">
      <c r="B4" s="5" t="s">
        <v>0</v>
      </c>
      <c r="C4" s="39">
        <v>2022</v>
      </c>
      <c r="D4" s="8" t="s">
        <v>1</v>
      </c>
      <c r="E4" s="40">
        <v>2021</v>
      </c>
    </row>
    <row r="5" spans="2:5">
      <c r="B5" s="11"/>
      <c r="C5" s="29" t="s">
        <v>7</v>
      </c>
      <c r="D5" s="8" t="s">
        <v>2</v>
      </c>
      <c r="E5" s="38" t="s">
        <v>7</v>
      </c>
    </row>
    <row r="6" spans="2:5" ht="4.5" customHeight="1">
      <c r="B6" s="32"/>
      <c r="C6" s="33"/>
      <c r="D6" s="33"/>
      <c r="E6" s="34"/>
    </row>
    <row r="7" spans="2:5">
      <c r="B7" s="42" t="s">
        <v>3</v>
      </c>
      <c r="C7" s="12">
        <v>5030</v>
      </c>
      <c r="D7" s="24">
        <f>(C7/E7-1)*100</f>
        <v>-11.552663970458942</v>
      </c>
      <c r="E7" s="25">
        <v>5687</v>
      </c>
    </row>
    <row r="8" spans="2:5">
      <c r="B8" s="42" t="s">
        <v>21</v>
      </c>
      <c r="C8" s="12">
        <v>-10</v>
      </c>
      <c r="D8" s="24"/>
      <c r="E8" s="25">
        <v>0</v>
      </c>
    </row>
    <row r="9" spans="2:5">
      <c r="B9" s="19" t="s">
        <v>12</v>
      </c>
      <c r="C9" s="12">
        <v>83</v>
      </c>
      <c r="D9" s="15" t="s">
        <v>0</v>
      </c>
      <c r="E9" s="13">
        <v>169</v>
      </c>
    </row>
    <row r="10" spans="2:5">
      <c r="B10" s="19" t="s">
        <v>4</v>
      </c>
      <c r="C10" s="12">
        <v>-871</v>
      </c>
      <c r="D10" s="15" t="s">
        <v>0</v>
      </c>
      <c r="E10" s="13">
        <v>-714</v>
      </c>
    </row>
    <row r="11" spans="2:5" ht="16.5" customHeight="1" thickBot="1">
      <c r="B11" s="20" t="s">
        <v>13</v>
      </c>
      <c r="C11" s="16">
        <f>SUM(C7:C10)</f>
        <v>4232</v>
      </c>
      <c r="D11" s="17">
        <f>(C11/E11-1)*100</f>
        <v>-17.697394010112799</v>
      </c>
      <c r="E11" s="18">
        <f>SUM(E7:E10)</f>
        <v>5142</v>
      </c>
    </row>
    <row r="12" spans="2:5">
      <c r="B12" s="19" t="s">
        <v>5</v>
      </c>
      <c r="C12" s="12">
        <v>-2348</v>
      </c>
      <c r="D12" s="15"/>
      <c r="E12" s="13">
        <v>-1899</v>
      </c>
    </row>
    <row r="13" spans="2:5" ht="24" customHeight="1">
      <c r="B13" s="22" t="s">
        <v>19</v>
      </c>
      <c r="C13" s="12">
        <v>-378</v>
      </c>
      <c r="D13" s="15"/>
      <c r="E13" s="13">
        <v>-167</v>
      </c>
    </row>
    <row r="14" spans="2:5" ht="25.5" customHeight="1">
      <c r="B14" s="21" t="s">
        <v>16</v>
      </c>
      <c r="C14" s="12">
        <v>0</v>
      </c>
      <c r="D14" s="15"/>
      <c r="E14" s="41">
        <v>573</v>
      </c>
    </row>
    <row r="15" spans="2:5">
      <c r="B15" s="3" t="s">
        <v>25</v>
      </c>
      <c r="C15" s="12">
        <v>23</v>
      </c>
      <c r="D15" s="15"/>
      <c r="E15" s="13">
        <v>23</v>
      </c>
    </row>
    <row r="16" spans="2:5" ht="16.5" customHeight="1" thickBot="1">
      <c r="B16" s="20" t="s">
        <v>6</v>
      </c>
      <c r="C16" s="16">
        <f>SUM(C12:C15)</f>
        <v>-2703</v>
      </c>
      <c r="D16" s="17"/>
      <c r="E16" s="18">
        <f>SUM(E12:E15)</f>
        <v>-1470</v>
      </c>
    </row>
    <row r="17" spans="1:5">
      <c r="B17" s="19" t="s">
        <v>8</v>
      </c>
      <c r="C17" s="14">
        <v>5145</v>
      </c>
      <c r="D17" s="15"/>
      <c r="E17" s="13">
        <v>5221</v>
      </c>
    </row>
    <row r="18" spans="1:5">
      <c r="B18" s="19" t="s">
        <v>9</v>
      </c>
      <c r="C18" s="14">
        <v>-4811</v>
      </c>
      <c r="D18" s="15"/>
      <c r="E18" s="13">
        <v>-5568</v>
      </c>
    </row>
    <row r="19" spans="1:5">
      <c r="B19" s="19" t="s">
        <v>10</v>
      </c>
      <c r="C19" s="14">
        <v>-587</v>
      </c>
      <c r="D19" s="15"/>
      <c r="E19" s="13">
        <v>0</v>
      </c>
    </row>
    <row r="20" spans="1:5">
      <c r="B20" s="19" t="s">
        <v>11</v>
      </c>
      <c r="C20" s="14">
        <v>-670</v>
      </c>
      <c r="D20" s="15"/>
      <c r="E20" s="13">
        <v>-710</v>
      </c>
    </row>
    <row r="21" spans="1:5" ht="15">
      <c r="B21" s="19" t="s">
        <v>22</v>
      </c>
      <c r="C21" s="14">
        <v>-484</v>
      </c>
      <c r="D21" s="15"/>
      <c r="E21" s="13">
        <v>-198</v>
      </c>
    </row>
    <row r="22" spans="1:5" ht="16.5" customHeight="1" thickBot="1">
      <c r="B22" s="20" t="s">
        <v>18</v>
      </c>
      <c r="C22" s="16">
        <f>SUM(C17:C21)</f>
        <v>-1407</v>
      </c>
      <c r="D22" s="17"/>
      <c r="E22" s="18">
        <f>SUM(E17:E21)</f>
        <v>-1255</v>
      </c>
    </row>
    <row r="23" spans="1:5" ht="16.5" customHeight="1">
      <c r="B23" s="22" t="s">
        <v>23</v>
      </c>
      <c r="C23" s="23">
        <f>C11+C16+C22</f>
        <v>122</v>
      </c>
      <c r="D23" s="24"/>
      <c r="E23" s="25">
        <f>E11+E16+E22</f>
        <v>2417</v>
      </c>
    </row>
    <row r="24" spans="1:5">
      <c r="B24" s="22" t="s">
        <v>15</v>
      </c>
      <c r="C24" s="14">
        <v>2347</v>
      </c>
      <c r="D24" s="15"/>
      <c r="E24" s="13">
        <v>98</v>
      </c>
    </row>
    <row r="25" spans="1:5">
      <c r="B25" s="22" t="s">
        <v>17</v>
      </c>
      <c r="C25" s="14">
        <v>-2</v>
      </c>
      <c r="D25" s="15"/>
      <c r="E25" s="13">
        <v>-168</v>
      </c>
    </row>
    <row r="26" spans="1:5" ht="16.5" customHeight="1" thickBot="1">
      <c r="B26" s="20" t="s">
        <v>24</v>
      </c>
      <c r="C26" s="16">
        <f>SUM(C23:C25)</f>
        <v>2467</v>
      </c>
      <c r="D26" s="17"/>
      <c r="E26" s="18">
        <f>SUM(E23:E25)</f>
        <v>2347</v>
      </c>
    </row>
    <row r="27" spans="1:5" ht="40.5" customHeight="1">
      <c r="A27" s="49" t="s">
        <v>27</v>
      </c>
      <c r="B27" s="47" t="s">
        <v>26</v>
      </c>
      <c r="C27" s="46"/>
      <c r="D27" s="46"/>
      <c r="E27" s="46"/>
    </row>
    <row r="28" spans="1:5" ht="14.25" customHeight="1">
      <c r="A28" s="48" t="s">
        <v>29</v>
      </c>
      <c r="B28" s="28" t="s">
        <v>28</v>
      </c>
      <c r="C28" s="43"/>
      <c r="D28" s="44"/>
      <c r="E28" s="45"/>
    </row>
    <row r="29" spans="1:5">
      <c r="C29" s="26"/>
      <c r="D29" s="27"/>
      <c r="E29" s="36"/>
    </row>
  </sheetData>
  <mergeCells count="1">
    <mergeCell ref="B27:E27"/>
  </mergeCells>
  <pageMargins left="0.7" right="0.7" top="0.75" bottom="0.75" header="0.3" footer="0.3"/>
  <pageSetup paperSize="9" scale="110" orientation="portrait" verticalDpi="0" r:id="rId1"/>
  <ignoredErrors>
    <ignoredError sqref="D11" formula="1"/>
    <ignoredError sqref="E1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Jacobs,Leonie</cp:lastModifiedBy>
  <cp:lastPrinted>2022-11-16T17:42:02Z</cp:lastPrinted>
  <dcterms:created xsi:type="dcterms:W3CDTF">2018-05-24T10:17:01Z</dcterms:created>
  <dcterms:modified xsi:type="dcterms:W3CDTF">2022-11-16T17:42:07Z</dcterms:modified>
</cp:coreProperties>
</file>