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FINSTATE\Sept 2022\LHGH\Web version\"/>
    </mc:Choice>
  </mc:AlternateContent>
  <bookViews>
    <workbookView xWindow="-105" yWindow="-105" windowWidth="23250" windowHeight="12570"/>
  </bookViews>
  <sheets>
    <sheet name="Financial posit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C25" i="1"/>
  <c r="C23" i="1"/>
  <c r="C14" i="1"/>
  <c r="C9" i="1"/>
  <c r="C34" i="1" l="1"/>
  <c r="C33" i="1"/>
  <c r="C17" i="1"/>
  <c r="B25" i="1"/>
  <c r="B9" i="1"/>
  <c r="B14" i="1" l="1"/>
  <c r="B17" i="1" s="1"/>
  <c r="B23" i="1" l="1"/>
  <c r="B29" i="1"/>
  <c r="B33" i="1" l="1"/>
  <c r="B34" i="1"/>
</calcChain>
</file>

<file path=xl/sharedStrings.xml><?xml version="1.0" encoding="utf-8"?>
<sst xmlns="http://schemas.openxmlformats.org/spreadsheetml/2006/main" count="33" uniqueCount="31">
  <si>
    <t>Total equity and liabilities</t>
  </si>
  <si>
    <t>Total liabilities</t>
  </si>
  <si>
    <t>Other current liabilities</t>
  </si>
  <si>
    <t>Interest-bearing borrowings</t>
  </si>
  <si>
    <t xml:space="preserve">Current liabilities </t>
  </si>
  <si>
    <t>Other non-current liabilities</t>
  </si>
  <si>
    <t xml:space="preserve">Non-current liabilities </t>
  </si>
  <si>
    <t>LIABILITIES</t>
  </si>
  <si>
    <t>Total equity</t>
  </si>
  <si>
    <t>Non-controlling interest</t>
  </si>
  <si>
    <t>Reserves</t>
  </si>
  <si>
    <t>Stated capital</t>
  </si>
  <si>
    <t>Capital and reserves</t>
  </si>
  <si>
    <t>EQUITY AND LIABILITIES</t>
  </si>
  <si>
    <t>Total assets</t>
  </si>
  <si>
    <t>Other current assets</t>
  </si>
  <si>
    <t>Cash and cash equivalents</t>
  </si>
  <si>
    <t xml:space="preserve">Current assets </t>
  </si>
  <si>
    <t>Other non-current assets</t>
  </si>
  <si>
    <t>Property, plant and equipment</t>
  </si>
  <si>
    <t xml:space="preserve">Non-current assets </t>
  </si>
  <si>
    <t>ASSETS</t>
  </si>
  <si>
    <t>R’m</t>
  </si>
  <si>
    <t>Deferred tax assets</t>
  </si>
  <si>
    <t>Deferred tax liabilities</t>
  </si>
  <si>
    <t>SUMMARISED CONSOLIDATED STATEMENT OF FINANCIAL POSITION</t>
  </si>
  <si>
    <t>Bank overdrafts</t>
  </si>
  <si>
    <t>GBP:ZAR</t>
  </si>
  <si>
    <t>Intangible assets ¹</t>
  </si>
  <si>
    <t>as at 30 September 2022</t>
  </si>
  <si>
    <t>¹ Intangible assets increased mainly as a result of the goodwill and intangibles acquired through the business combinations.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</si>
</sst>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 body"/>
    </font>
    <font>
      <b/>
      <sz val="10"/>
      <color rgb="FF000050"/>
      <name val="Calibri body"/>
    </font>
    <font>
      <b/>
      <sz val="10"/>
      <name val="Calibri body"/>
    </font>
    <font>
      <sz val="10"/>
      <name val="Calibri body"/>
    </font>
    <font>
      <sz val="10"/>
      <color rgb="FF000050"/>
      <name val="Calibri body"/>
    </font>
    <font>
      <sz val="10"/>
      <name val="Arial"/>
      <family val="2"/>
    </font>
    <font>
      <b/>
      <sz val="10"/>
      <color rgb="FF002060"/>
      <name val="Calibri body"/>
    </font>
    <font>
      <b/>
      <sz val="10"/>
      <color rgb="FF414042"/>
      <name val="Calibri body"/>
    </font>
    <font>
      <sz val="10"/>
      <color rgb="FF002060"/>
      <name val="Calibri body"/>
    </font>
    <font>
      <sz val="10"/>
      <color theme="1"/>
      <name val="Calibri body"/>
      <family val="2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58595B"/>
      </top>
      <bottom style="thin">
        <color rgb="FF58595B"/>
      </bottom>
      <diagonal/>
    </border>
    <border>
      <left/>
      <right/>
      <top/>
      <bottom style="thin">
        <color rgb="FF58595B"/>
      </bottom>
      <diagonal/>
    </border>
    <border>
      <left/>
      <right/>
      <top style="thin">
        <color rgb="FF58595B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49" fontId="9" fillId="0" borderId="0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top" wrapText="1"/>
    </xf>
    <xf numFmtId="49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2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3" fontId="5" fillId="0" borderId="8" xfId="0" applyNumberFormat="1" applyFont="1" applyBorder="1" applyAlignment="1">
      <alignment horizontal="right" vertical="top" wrapText="1"/>
    </xf>
    <xf numFmtId="3" fontId="5" fillId="0" borderId="6" xfId="0" applyNumberFormat="1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3" fontId="5" fillId="0" borderId="8" xfId="1" applyNumberFormat="1" applyFont="1" applyBorder="1" applyAlignment="1">
      <alignment horizontal="right" vertical="top" wrapText="1"/>
    </xf>
    <xf numFmtId="3" fontId="5" fillId="0" borderId="4" xfId="1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vertical="top" wrapText="1"/>
    </xf>
    <xf numFmtId="3" fontId="5" fillId="0" borderId="10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right" vertical="top" wrapText="1"/>
    </xf>
    <xf numFmtId="3" fontId="5" fillId="0" borderId="0" xfId="0" applyNumberFormat="1" applyFont="1" applyBorder="1" applyAlignment="1">
      <alignment horizontal="right" vertical="top" wrapText="1"/>
    </xf>
    <xf numFmtId="165" fontId="3" fillId="2" borderId="9" xfId="1" applyNumberFormat="1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164" fontId="5" fillId="0" borderId="10" xfId="1" applyFont="1" applyBorder="1" applyAlignment="1">
      <alignment horizontal="right" vertical="top" wrapText="1"/>
    </xf>
    <xf numFmtId="0" fontId="10" fillId="0" borderId="0" xfId="0" applyFont="1"/>
    <xf numFmtId="49" fontId="8" fillId="0" borderId="11" xfId="0" applyNumberFormat="1" applyFont="1" applyFill="1" applyBorder="1" applyAlignment="1">
      <alignment horizontal="right" vertical="top" wrapText="1"/>
    </xf>
    <xf numFmtId="165" fontId="3" fillId="2" borderId="0" xfId="1" applyNumberFormat="1" applyFont="1" applyFill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165" fontId="3" fillId="2" borderId="7" xfId="1" applyNumberFormat="1" applyFont="1" applyFill="1" applyBorder="1" applyAlignment="1">
      <alignment horizontal="right" vertical="top" wrapText="1"/>
    </xf>
    <xf numFmtId="165" fontId="3" fillId="2" borderId="5" xfId="1" applyNumberFormat="1" applyFont="1" applyFill="1" applyBorder="1" applyAlignment="1">
      <alignment horizontal="right" vertical="top" wrapText="1"/>
    </xf>
    <xf numFmtId="165" fontId="3" fillId="2" borderId="13" xfId="1" applyNumberFormat="1" applyFont="1" applyFill="1" applyBorder="1" applyAlignment="1">
      <alignment horizontal="right" vertical="top" wrapText="1"/>
    </xf>
    <xf numFmtId="165" fontId="3" fillId="2" borderId="10" xfId="1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right" vertical="top" wrapText="1"/>
    </xf>
    <xf numFmtId="165" fontId="3" fillId="2" borderId="14" xfId="1" applyNumberFormat="1" applyFont="1" applyFill="1" applyBorder="1" applyAlignment="1">
      <alignment horizontal="right" vertical="top" wrapText="1"/>
    </xf>
    <xf numFmtId="165" fontId="3" fillId="2" borderId="11" xfId="1" applyNumberFormat="1" applyFont="1" applyFill="1" applyBorder="1" applyAlignment="1">
      <alignment horizontal="right" vertical="top" wrapText="1"/>
    </xf>
    <xf numFmtId="164" fontId="3" fillId="2" borderId="11" xfId="1" applyNumberFormat="1" applyFont="1" applyFill="1" applyBorder="1" applyAlignment="1">
      <alignment horizontal="right" vertical="top" wrapText="1"/>
    </xf>
    <xf numFmtId="0" fontId="8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15" xfId="0" applyFont="1" applyBorder="1" applyAlignment="1">
      <alignment horizontal="justify" vertical="center" wrapText="1"/>
    </xf>
  </cellXfs>
  <cellStyles count="3">
    <cellStyle name="Comma" xfId="1" builtinId="3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showGridLines="0" tabSelected="1" zoomScale="85" zoomScaleNormal="85" workbookViewId="0">
      <selection activeCell="G8" sqref="G8"/>
    </sheetView>
  </sheetViews>
  <sheetFormatPr defaultColWidth="11.125" defaultRowHeight="12.75"/>
  <cols>
    <col min="1" max="1" width="34.5" style="1" customWidth="1"/>
    <col min="2" max="2" width="11.125" style="1"/>
    <col min="3" max="3" width="11.125" style="2"/>
    <col min="4" max="16384" width="11.125" style="1"/>
  </cols>
  <sheetData>
    <row r="1" spans="1:3">
      <c r="A1" s="3" t="s">
        <v>25</v>
      </c>
      <c r="B1" s="4"/>
      <c r="C1" s="5"/>
    </row>
    <row r="2" spans="1:3">
      <c r="A2" s="42" t="s">
        <v>29</v>
      </c>
      <c r="B2" s="6"/>
      <c r="C2" s="5"/>
    </row>
    <row r="3" spans="1:3">
      <c r="A3" s="4"/>
      <c r="B3" s="6"/>
      <c r="C3" s="5"/>
    </row>
    <row r="4" spans="1:3" ht="14.1" customHeight="1" thickBot="1">
      <c r="A4" s="4"/>
      <c r="B4" s="43"/>
      <c r="C4" s="8"/>
    </row>
    <row r="5" spans="1:3">
      <c r="A5" s="4"/>
      <c r="B5" s="54">
        <v>2022</v>
      </c>
      <c r="C5" s="55">
        <v>2021</v>
      </c>
    </row>
    <row r="6" spans="1:3">
      <c r="A6" s="9"/>
      <c r="B6" s="7" t="s">
        <v>22</v>
      </c>
      <c r="C6" s="8" t="s">
        <v>22</v>
      </c>
    </row>
    <row r="7" spans="1:3" ht="4.5" customHeight="1">
      <c r="A7" s="10"/>
      <c r="B7" s="11"/>
      <c r="C7" s="12"/>
    </row>
    <row r="8" spans="1:3">
      <c r="A8" s="13" t="s">
        <v>21</v>
      </c>
      <c r="B8" s="14"/>
      <c r="C8" s="15"/>
    </row>
    <row r="9" spans="1:3">
      <c r="A9" s="16" t="s">
        <v>20</v>
      </c>
      <c r="B9" s="48">
        <f>B10+B11+B13+B12</f>
        <v>34454</v>
      </c>
      <c r="C9" s="17">
        <f>C10+C11+C13+C12</f>
        <v>33367</v>
      </c>
    </row>
    <row r="10" spans="1:3">
      <c r="A10" s="18" t="s">
        <v>19</v>
      </c>
      <c r="B10" s="46">
        <v>15566</v>
      </c>
      <c r="C10" s="19">
        <v>14695</v>
      </c>
    </row>
    <row r="11" spans="1:3">
      <c r="A11" s="45" t="s">
        <v>28</v>
      </c>
      <c r="B11" s="44">
        <v>16514</v>
      </c>
      <c r="C11" s="20">
        <v>16383</v>
      </c>
    </row>
    <row r="12" spans="1:3">
      <c r="A12" s="45" t="s">
        <v>23</v>
      </c>
      <c r="B12" s="44">
        <v>1739</v>
      </c>
      <c r="C12" s="20">
        <v>1698</v>
      </c>
    </row>
    <row r="13" spans="1:3">
      <c r="A13" s="18" t="s">
        <v>18</v>
      </c>
      <c r="B13" s="47">
        <v>635</v>
      </c>
      <c r="C13" s="21">
        <v>591</v>
      </c>
    </row>
    <row r="14" spans="1:3">
      <c r="A14" s="16" t="s">
        <v>17</v>
      </c>
      <c r="B14" s="48">
        <f>B15+B16</f>
        <v>7784</v>
      </c>
      <c r="C14" s="22">
        <f>C15+C16</f>
        <v>7414</v>
      </c>
    </row>
    <row r="15" spans="1:3">
      <c r="A15" s="18" t="s">
        <v>16</v>
      </c>
      <c r="B15" s="38">
        <v>2802</v>
      </c>
      <c r="C15" s="23">
        <v>2672</v>
      </c>
    </row>
    <row r="16" spans="1:3">
      <c r="A16" s="18" t="s">
        <v>15</v>
      </c>
      <c r="B16" s="47">
        <v>4982</v>
      </c>
      <c r="C16" s="24">
        <v>4742</v>
      </c>
    </row>
    <row r="17" spans="1:3" ht="13.5" thickBot="1">
      <c r="A17" s="25" t="s">
        <v>14</v>
      </c>
      <c r="B17" s="49">
        <f>B9+B14</f>
        <v>42238</v>
      </c>
      <c r="C17" s="26">
        <f>C9+C14</f>
        <v>40781</v>
      </c>
    </row>
    <row r="18" spans="1:3">
      <c r="A18" s="27" t="s">
        <v>13</v>
      </c>
      <c r="B18" s="28"/>
      <c r="C18" s="29"/>
    </row>
    <row r="19" spans="1:3">
      <c r="A19" s="27" t="s">
        <v>12</v>
      </c>
      <c r="B19" s="28"/>
      <c r="C19" s="29"/>
    </row>
    <row r="20" spans="1:3">
      <c r="A20" s="30" t="s">
        <v>11</v>
      </c>
      <c r="B20" s="44">
        <v>13342</v>
      </c>
      <c r="C20" s="31">
        <v>13565</v>
      </c>
    </row>
    <row r="21" spans="1:3">
      <c r="A21" s="30" t="s">
        <v>10</v>
      </c>
      <c r="B21" s="44">
        <v>5404</v>
      </c>
      <c r="C21" s="31">
        <v>4501</v>
      </c>
    </row>
    <row r="22" spans="1:3">
      <c r="A22" s="32" t="s">
        <v>9</v>
      </c>
      <c r="B22" s="44">
        <v>1114</v>
      </c>
      <c r="C22" s="22">
        <v>1105</v>
      </c>
    </row>
    <row r="23" spans="1:3">
      <c r="A23" s="33" t="s">
        <v>8</v>
      </c>
      <c r="B23" s="51">
        <f>SUM(B20:B22)</f>
        <v>19860</v>
      </c>
      <c r="C23" s="34">
        <f>SUM(C20:C22)</f>
        <v>19171</v>
      </c>
    </row>
    <row r="24" spans="1:3">
      <c r="A24" s="35" t="s">
        <v>7</v>
      </c>
      <c r="B24" s="50"/>
      <c r="C24" s="36"/>
    </row>
    <row r="25" spans="1:3">
      <c r="A25" s="16" t="s">
        <v>6</v>
      </c>
      <c r="B25" s="48">
        <f>B26+B28+B27</f>
        <v>14729</v>
      </c>
      <c r="C25" s="37">
        <f>C26+C28+C27</f>
        <v>13723</v>
      </c>
    </row>
    <row r="26" spans="1:3">
      <c r="A26" s="18" t="s">
        <v>3</v>
      </c>
      <c r="B26" s="38">
        <v>12124</v>
      </c>
      <c r="C26" s="19">
        <v>10914</v>
      </c>
    </row>
    <row r="27" spans="1:3">
      <c r="A27" s="18" t="s">
        <v>24</v>
      </c>
      <c r="B27" s="46">
        <v>1770</v>
      </c>
      <c r="C27" s="20">
        <v>1730</v>
      </c>
    </row>
    <row r="28" spans="1:3">
      <c r="A28" s="18" t="s">
        <v>5</v>
      </c>
      <c r="B28" s="47">
        <v>835</v>
      </c>
      <c r="C28" s="21">
        <v>1079</v>
      </c>
    </row>
    <row r="29" spans="1:3">
      <c r="A29" s="16" t="s">
        <v>4</v>
      </c>
      <c r="B29" s="48">
        <f>B30+B31+B32</f>
        <v>7649</v>
      </c>
      <c r="C29" s="37">
        <f>C30+C31+C32</f>
        <v>7887</v>
      </c>
    </row>
    <row r="30" spans="1:3">
      <c r="A30" s="18" t="s">
        <v>26</v>
      </c>
      <c r="B30" s="38">
        <v>335</v>
      </c>
      <c r="C30" s="19">
        <v>325</v>
      </c>
    </row>
    <row r="31" spans="1:3">
      <c r="A31" s="18" t="s">
        <v>3</v>
      </c>
      <c r="B31" s="46">
        <v>1226</v>
      </c>
      <c r="C31" s="20">
        <v>1811</v>
      </c>
    </row>
    <row r="32" spans="1:3">
      <c r="A32" s="39" t="s">
        <v>2</v>
      </c>
      <c r="B32" s="47">
        <v>6088</v>
      </c>
      <c r="C32" s="21">
        <v>5751</v>
      </c>
    </row>
    <row r="33" spans="1:3">
      <c r="A33" s="40" t="s">
        <v>1</v>
      </c>
      <c r="B33" s="51">
        <f>B29+B25</f>
        <v>22378</v>
      </c>
      <c r="C33" s="37">
        <f>C29+C25</f>
        <v>21610</v>
      </c>
    </row>
    <row r="34" spans="1:3" ht="13.5" thickBot="1">
      <c r="A34" s="25" t="s">
        <v>0</v>
      </c>
      <c r="B34" s="52">
        <f>B23+B25+B29</f>
        <v>42238</v>
      </c>
      <c r="C34" s="26">
        <f>C23+C25+C29</f>
        <v>40781</v>
      </c>
    </row>
    <row r="35" spans="1:3" ht="13.5" thickBot="1">
      <c r="A35" s="25" t="s">
        <v>27</v>
      </c>
      <c r="B35" s="53">
        <v>20.010000000000002</v>
      </c>
      <c r="C35" s="41">
        <v>20.350000000000001</v>
      </c>
    </row>
    <row r="36" spans="1:3" ht="35.25" customHeight="1">
      <c r="A36" s="58" t="s">
        <v>30</v>
      </c>
      <c r="B36" s="58"/>
      <c r="C36" s="58"/>
    </row>
    <row r="37" spans="1:3" ht="28.5" customHeight="1">
      <c r="A37" s="56"/>
      <c r="B37" s="57"/>
      <c r="C37" s="57"/>
    </row>
  </sheetData>
  <mergeCells count="2">
    <mergeCell ref="A37:C37"/>
    <mergeCell ref="A36:C36"/>
  </mergeCells>
  <pageMargins left="0.74803149606299202" right="0.74803149606299202" top="0.98425196850393704" bottom="0.98425196850393704" header="0.511811023622047" footer="0.511811023622047"/>
  <pageSetup paperSize="9" scale="130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Ndungane,Siphokazi</cp:lastModifiedBy>
  <cp:lastPrinted>2021-05-26T07:25:55Z</cp:lastPrinted>
  <dcterms:created xsi:type="dcterms:W3CDTF">2019-11-18T11:20:18Z</dcterms:created>
  <dcterms:modified xsi:type="dcterms:W3CDTF">2022-11-16T17:30:02Z</dcterms:modified>
</cp:coreProperties>
</file>