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STATE\Sept 2023\LHGH\Excel- Web Version\"/>
    </mc:Choice>
  </mc:AlternateContent>
  <bookViews>
    <workbookView xWindow="0" yWindow="0" windowWidth="23040" windowHeight="8620"/>
  </bookViews>
  <sheets>
    <sheet name="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BS!$A$1:$D$50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29" i="1"/>
  <c r="D48" i="1" l="1"/>
  <c r="D49" i="1" s="1"/>
  <c r="C48" i="1"/>
  <c r="C49" i="1" s="1"/>
  <c r="D38" i="1"/>
  <c r="D29" i="1"/>
  <c r="D27" i="1"/>
  <c r="C27" i="1"/>
  <c r="D21" i="1"/>
  <c r="C21" i="1"/>
  <c r="D7" i="1"/>
  <c r="D14" i="1"/>
  <c r="C14" i="1"/>
  <c r="C7" i="1"/>
  <c r="X63" i="1" l="1"/>
  <c r="X62" i="1"/>
  <c r="X61" i="1"/>
  <c r="X60" i="1"/>
  <c r="X59" i="1"/>
  <c r="X58" i="1"/>
  <c r="X57" i="1"/>
  <c r="X56" i="1"/>
  <c r="X55" i="1"/>
  <c r="X54" i="1"/>
  <c r="X53" i="1"/>
  <c r="X52" i="1"/>
  <c r="X51" i="1"/>
  <c r="J50" i="1" l="1"/>
  <c r="X50" i="1" s="1"/>
  <c r="H55" i="1" l="1"/>
</calcChain>
</file>

<file path=xl/sharedStrings.xml><?xml version="1.0" encoding="utf-8"?>
<sst xmlns="http://schemas.openxmlformats.org/spreadsheetml/2006/main" count="48" uniqueCount="40">
  <si>
    <t xml:space="preserve">Consolidated statement of financial position
</t>
  </si>
  <si>
    <t>at 30 September 2023</t>
  </si>
  <si>
    <t>R'm</t>
  </si>
  <si>
    <t>ASSETS</t>
  </si>
  <si>
    <t>Non-current assets</t>
  </si>
  <si>
    <t>Property, plant and equipment</t>
  </si>
  <si>
    <t>Intangible assets</t>
  </si>
  <si>
    <t>Investment in associates and joint ventures</t>
  </si>
  <si>
    <t>Employee benefit assets</t>
  </si>
  <si>
    <t>Deferred tax assets</t>
  </si>
  <si>
    <t>Other assets</t>
  </si>
  <si>
    <t>Current assets</t>
  </si>
  <si>
    <t>Cash and cash equivalents</t>
  </si>
  <si>
    <t>Trade and other receivables</t>
  </si>
  <si>
    <t>Inventories</t>
  </si>
  <si>
    <t>Income tax receivable</t>
  </si>
  <si>
    <t>Assets held for sale</t>
  </si>
  <si>
    <t>Total assets</t>
  </si>
  <si>
    <t>EQUITY AND LIABILITIES</t>
  </si>
  <si>
    <t>Capital and reserves</t>
  </si>
  <si>
    <t>Stated capital</t>
  </si>
  <si>
    <t>Reserves</t>
  </si>
  <si>
    <t>Non-controlling interest</t>
  </si>
  <si>
    <t>Total equity</t>
  </si>
  <si>
    <t>LIABILITIES</t>
  </si>
  <si>
    <t>Non-current liabilities</t>
  </si>
  <si>
    <t>Interest-bearing borrowings</t>
  </si>
  <si>
    <t>Employee benefit liabilities</t>
  </si>
  <si>
    <t>Deferred tax liabilities</t>
  </si>
  <si>
    <t>Trade and other payables</t>
  </si>
  <si>
    <t>Provisions</t>
  </si>
  <si>
    <t>Contingent consideration liabilities</t>
  </si>
  <si>
    <t>Other liabilities</t>
  </si>
  <si>
    <t>Current liabilities</t>
  </si>
  <si>
    <t>Bank overdrafts</t>
  </si>
  <si>
    <t>Cash-settled share-based payment liability</t>
  </si>
  <si>
    <t>Income tax payable</t>
  </si>
  <si>
    <t>Liabilities directly associated with assets classified as held for sale</t>
  </si>
  <si>
    <t>Total liabilities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</si>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</sst>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_ ;_ * \-#,##0_ ;_ * &quot;-&quot;??_ ;_ @_ "/>
    <numFmt numFmtId="166" formatCode="_-* #,##0_-;\-* #,##0_-;_-* &quot;-&quot;_-;_-@_-"/>
    <numFmt numFmtId="167" formatCode="_ * #,###,##0_ ;_ * \(#,###,##0\)_ ;_ * &quot;-&quot;_ ;_ @_ "/>
    <numFmt numFmtId="168" formatCode="_(* #,##0_);_(* \(#,##0\);_(* &quot;-&quot;??_);_(@_)"/>
  </numFmts>
  <fonts count="13" x14ac:knownFonts="1">
    <font>
      <sz val="10"/>
      <name val="Arial"/>
    </font>
    <font>
      <b/>
      <sz val="10"/>
      <color rgb="FF00206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sz val="10"/>
      <color theme="3" tint="-0.249977111117893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theme="6" tint="-0.49998474074526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9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165" fontId="2" fillId="2" borderId="0" xfId="1" applyNumberFormat="1" applyFont="1" applyFill="1"/>
    <xf numFmtId="165" fontId="2" fillId="0" borderId="0" xfId="1" applyNumberFormat="1" applyFont="1" applyFill="1"/>
    <xf numFmtId="0" fontId="2" fillId="0" borderId="0" xfId="0" applyFont="1"/>
    <xf numFmtId="0" fontId="4" fillId="0" borderId="0" xfId="0" applyFont="1"/>
    <xf numFmtId="164" fontId="4" fillId="0" borderId="0" xfId="1" applyFont="1" applyFill="1"/>
    <xf numFmtId="0" fontId="2" fillId="0" borderId="0" xfId="0" applyFont="1" applyBorder="1"/>
    <xf numFmtId="165" fontId="2" fillId="0" borderId="0" xfId="1" applyNumberFormat="1" applyFont="1" applyFill="1" applyBorder="1"/>
    <xf numFmtId="0" fontId="3" fillId="0" borderId="0" xfId="0" applyFont="1" applyBorder="1"/>
    <xf numFmtId="165" fontId="2" fillId="2" borderId="0" xfId="1" applyNumberFormat="1" applyFont="1" applyFill="1" applyBorder="1"/>
    <xf numFmtId="0" fontId="3" fillId="2" borderId="0" xfId="0" quotePrefix="1" applyFont="1" applyFill="1" applyAlignment="1">
      <alignment horizontal="right"/>
    </xf>
    <xf numFmtId="0" fontId="1" fillId="2" borderId="0" xfId="0" quotePrefix="1" applyFont="1" applyFill="1" applyAlignment="1">
      <alignment horizontal="right" wrapText="1"/>
    </xf>
    <xf numFmtId="0" fontId="7" fillId="2" borderId="0" xfId="0" quotePrefix="1" applyFont="1" applyFill="1" applyAlignment="1">
      <alignment horizontal="right" wrapText="1"/>
    </xf>
    <xf numFmtId="165" fontId="3" fillId="0" borderId="0" xfId="1" quotePrefix="1" applyNumberFormat="1" applyFont="1" applyFill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right" wrapText="1"/>
    </xf>
    <xf numFmtId="0" fontId="3" fillId="0" borderId="0" xfId="0" applyFont="1"/>
    <xf numFmtId="165" fontId="3" fillId="0" borderId="0" xfId="1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165" fontId="1" fillId="0" borderId="0" xfId="1" applyNumberFormat="1" applyFont="1" applyFill="1" applyBorder="1" applyAlignment="1" applyProtection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quotePrefix="1" applyFont="1" applyFill="1" applyBorder="1" applyAlignment="1">
      <alignment horizontal="right"/>
    </xf>
    <xf numFmtId="165" fontId="2" fillId="2" borderId="1" xfId="1" applyNumberFormat="1" applyFont="1" applyFill="1" applyBorder="1" applyAlignment="1" applyProtection="1">
      <alignment horizontal="right"/>
    </xf>
    <xf numFmtId="37" fontId="3" fillId="2" borderId="0" xfId="0" applyNumberFormat="1" applyFont="1" applyFill="1"/>
    <xf numFmtId="37" fontId="2" fillId="2" borderId="0" xfId="0" applyNumberFormat="1" applyFont="1" applyFill="1" applyAlignment="1">
      <alignment horizontal="right"/>
    </xf>
    <xf numFmtId="37" fontId="2" fillId="2" borderId="0" xfId="0" applyNumberFormat="1" applyFont="1" applyFill="1"/>
    <xf numFmtId="166" fontId="2" fillId="0" borderId="0" xfId="0" applyNumberFormat="1" applyFont="1" applyBorder="1"/>
    <xf numFmtId="166" fontId="1" fillId="0" borderId="0" xfId="0" applyNumberFormat="1" applyFont="1" applyBorder="1"/>
    <xf numFmtId="166" fontId="2" fillId="2" borderId="0" xfId="1" applyNumberFormat="1" applyFont="1" applyFill="1"/>
    <xf numFmtId="166" fontId="2" fillId="2" borderId="0" xfId="1" applyNumberFormat="1" applyFont="1" applyFill="1" applyBorder="1"/>
    <xf numFmtId="164" fontId="8" fillId="0" borderId="0" xfId="1" applyFont="1" applyFill="1" applyBorder="1"/>
    <xf numFmtId="166" fontId="2" fillId="0" borderId="0" xfId="1" applyNumberFormat="1" applyFont="1" applyFill="1" applyBorder="1"/>
    <xf numFmtId="167" fontId="3" fillId="0" borderId="0" xfId="0" applyNumberFormat="1" applyFont="1" applyBorder="1"/>
    <xf numFmtId="166" fontId="1" fillId="0" borderId="0" xfId="1" applyNumberFormat="1" applyFont="1" applyFill="1" applyBorder="1"/>
    <xf numFmtId="166" fontId="2" fillId="2" borderId="4" xfId="1" applyNumberFormat="1" applyFont="1" applyFill="1" applyBorder="1"/>
    <xf numFmtId="37" fontId="2" fillId="2" borderId="0" xfId="0" quotePrefix="1" applyNumberFormat="1" applyFont="1" applyFill="1" applyAlignment="1">
      <alignment horizontal="left"/>
    </xf>
    <xf numFmtId="166" fontId="2" fillId="2" borderId="5" xfId="1" applyNumberFormat="1" applyFont="1" applyFill="1" applyBorder="1"/>
    <xf numFmtId="164" fontId="9" fillId="0" borderId="0" xfId="1" applyFont="1" applyFill="1" applyBorder="1"/>
    <xf numFmtId="167" fontId="2" fillId="0" borderId="0" xfId="0" applyNumberFormat="1" applyFont="1" applyBorder="1"/>
    <xf numFmtId="165" fontId="2" fillId="0" borderId="0" xfId="0" applyNumberFormat="1" applyFont="1"/>
    <xf numFmtId="166" fontId="2" fillId="2" borderId="7" xfId="1" applyNumberFormat="1" applyFont="1" applyFill="1" applyBorder="1"/>
    <xf numFmtId="164" fontId="4" fillId="0" borderId="0" xfId="1" applyFont="1" applyFill="1" applyBorder="1"/>
    <xf numFmtId="37" fontId="2" fillId="2" borderId="0" xfId="0" applyNumberFormat="1" applyFont="1" applyFill="1" applyAlignment="1">
      <alignment horizontal="left"/>
    </xf>
    <xf numFmtId="166" fontId="2" fillId="2" borderId="9" xfId="1" applyNumberFormat="1" applyFont="1" applyFill="1" applyBorder="1"/>
    <xf numFmtId="0" fontId="10" fillId="0" borderId="0" xfId="0" applyFont="1" applyBorder="1"/>
    <xf numFmtId="166" fontId="3" fillId="0" borderId="0" xfId="1" applyNumberFormat="1" applyFont="1" applyFill="1" applyBorder="1"/>
    <xf numFmtId="37" fontId="2" fillId="2" borderId="4" xfId="0" applyNumberFormat="1" applyFont="1" applyFill="1" applyBorder="1" applyAlignment="1">
      <alignment horizontal="right"/>
    </xf>
    <xf numFmtId="37" fontId="3" fillId="2" borderId="0" xfId="0" applyNumberFormat="1" applyFont="1" applyFill="1" applyAlignment="1">
      <alignment wrapText="1"/>
    </xf>
    <xf numFmtId="167" fontId="2" fillId="2" borderId="0" xfId="0" applyNumberFormat="1" applyFont="1" applyFill="1"/>
    <xf numFmtId="168" fontId="2" fillId="0" borderId="0" xfId="1" applyNumberFormat="1" applyFont="1" applyFill="1" applyBorder="1"/>
    <xf numFmtId="166" fontId="2" fillId="2" borderId="11" xfId="1" applyNumberFormat="1" applyFont="1" applyFill="1" applyBorder="1"/>
    <xf numFmtId="37" fontId="3" fillId="2" borderId="4" xfId="0" applyNumberFormat="1" applyFont="1" applyFill="1" applyBorder="1"/>
    <xf numFmtId="37" fontId="3" fillId="2" borderId="12" xfId="0" applyNumberFormat="1" applyFont="1" applyFill="1" applyBorder="1"/>
    <xf numFmtId="37" fontId="2" fillId="2" borderId="12" xfId="0" applyNumberFormat="1" applyFont="1" applyFill="1" applyBorder="1" applyAlignment="1">
      <alignment horizontal="right"/>
    </xf>
    <xf numFmtId="166" fontId="2" fillId="2" borderId="12" xfId="1" applyNumberFormat="1" applyFont="1" applyFill="1" applyBorder="1"/>
    <xf numFmtId="166" fontId="3" fillId="0" borderId="0" xfId="0" applyNumberFormat="1" applyFont="1" applyBorder="1"/>
    <xf numFmtId="166" fontId="3" fillId="0" borderId="0" xfId="0" applyNumberFormat="1" applyFont="1"/>
    <xf numFmtId="166" fontId="3" fillId="2" borderId="0" xfId="0" applyNumberFormat="1" applyFont="1" applyFill="1"/>
    <xf numFmtId="37" fontId="11" fillId="2" borderId="0" xfId="0" applyNumberFormat="1" applyFont="1" applyFill="1"/>
    <xf numFmtId="0" fontId="12" fillId="2" borderId="0" xfId="0" applyFont="1" applyFill="1"/>
    <xf numFmtId="0" fontId="2" fillId="2" borderId="0" xfId="0" applyFont="1" applyFill="1" applyAlignment="1">
      <alignment horizontal="right" inden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Font="1" applyFill="1" applyAlignment="1" applyProtection="1">
      <alignment horizontal="center"/>
    </xf>
    <xf numFmtId="164" fontId="8" fillId="0" borderId="0" xfId="1" applyFont="1" applyFill="1" applyAlignment="1" applyProtection="1">
      <alignment horizontal="center"/>
    </xf>
    <xf numFmtId="164" fontId="3" fillId="0" borderId="0" xfId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left"/>
    </xf>
    <xf numFmtId="165" fontId="3" fillId="0" borderId="0" xfId="0" applyNumberFormat="1" applyFont="1"/>
    <xf numFmtId="165" fontId="3" fillId="0" borderId="0" xfId="0" applyNumberFormat="1" applyFont="1" applyBorder="1"/>
    <xf numFmtId="0" fontId="1" fillId="2" borderId="1" xfId="0" applyFont="1" applyFill="1" applyBorder="1" applyAlignment="1">
      <alignment horizontal="right"/>
    </xf>
    <xf numFmtId="165" fontId="2" fillId="2" borderId="12" xfId="1" applyNumberFormat="1" applyFont="1" applyFill="1" applyBorder="1"/>
    <xf numFmtId="0" fontId="4" fillId="0" borderId="0" xfId="0" applyFont="1" applyBorder="1"/>
    <xf numFmtId="164" fontId="4" fillId="0" borderId="0" xfId="1" applyFont="1" applyFill="1" applyBorder="1" applyAlignment="1">
      <alignment horizontal="center"/>
    </xf>
    <xf numFmtId="166" fontId="4" fillId="0" borderId="0" xfId="0" applyNumberFormat="1" applyFont="1" applyBorder="1"/>
    <xf numFmtId="165" fontId="2" fillId="0" borderId="0" xfId="0" applyNumberFormat="1" applyFont="1" applyBorder="1"/>
    <xf numFmtId="165" fontId="4" fillId="0" borderId="0" xfId="1" applyNumberFormat="1" applyFont="1" applyFill="1" applyBorder="1"/>
    <xf numFmtId="166" fontId="1" fillId="3" borderId="0" xfId="0" applyNumberFormat="1" applyFont="1" applyFill="1"/>
    <xf numFmtId="166" fontId="1" fillId="3" borderId="2" xfId="1" applyNumberFormat="1" applyFont="1" applyFill="1" applyBorder="1"/>
    <xf numFmtId="166" fontId="1" fillId="3" borderId="6" xfId="1" applyNumberFormat="1" applyFont="1" applyFill="1" applyBorder="1" applyAlignment="1">
      <alignment horizontal="right"/>
    </xf>
    <xf numFmtId="166" fontId="1" fillId="3" borderId="8" xfId="1" applyNumberFormat="1" applyFont="1" applyFill="1" applyBorder="1" applyAlignment="1">
      <alignment horizontal="right"/>
    </xf>
    <xf numFmtId="166" fontId="1" fillId="3" borderId="0" xfId="1" applyNumberFormat="1" applyFont="1" applyFill="1" applyBorder="1"/>
    <xf numFmtId="166" fontId="1" fillId="3" borderId="12" xfId="1" applyNumberFormat="1" applyFont="1" applyFill="1" applyBorder="1"/>
    <xf numFmtId="165" fontId="1" fillId="3" borderId="0" xfId="1" applyNumberFormat="1" applyFont="1" applyFill="1" applyBorder="1"/>
    <xf numFmtId="166" fontId="1" fillId="3" borderId="0" xfId="1" applyNumberFormat="1" applyFont="1" applyFill="1"/>
    <xf numFmtId="168" fontId="1" fillId="3" borderId="6" xfId="1" applyNumberFormat="1" applyFont="1" applyFill="1" applyBorder="1" applyAlignment="1">
      <alignment horizontal="right"/>
    </xf>
    <xf numFmtId="166" fontId="1" fillId="3" borderId="10" xfId="1" applyNumberFormat="1" applyFont="1" applyFill="1" applyBorder="1" applyAlignment="1">
      <alignment horizontal="right"/>
    </xf>
    <xf numFmtId="166" fontId="1" fillId="3" borderId="3" xfId="1" applyNumberFormat="1" applyFont="1" applyFill="1" applyBorder="1" applyAlignment="1">
      <alignment horizontal="right"/>
    </xf>
    <xf numFmtId="166" fontId="1" fillId="3" borderId="4" xfId="1" applyNumberFormat="1" applyFont="1" applyFill="1" applyBorder="1"/>
    <xf numFmtId="37" fontId="3" fillId="2" borderId="0" xfId="0" applyNumberFormat="1" applyFont="1" applyFill="1" applyAlignment="1">
      <alignment horizontal="left" wrapText="1"/>
    </xf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119"/>
  <sheetViews>
    <sheetView tabSelected="1" view="pageBreakPreview" zoomScale="91" zoomScaleNormal="100" zoomScaleSheetLayoutView="91" workbookViewId="0">
      <selection activeCell="H4" sqref="H4"/>
    </sheetView>
  </sheetViews>
  <sheetFormatPr defaultColWidth="12.54296875" defaultRowHeight="13" x14ac:dyDescent="0.3"/>
  <cols>
    <col min="1" max="1" width="55.81640625" style="7" customWidth="1"/>
    <col min="2" max="2" width="1.90625" style="70" customWidth="1"/>
    <col min="3" max="3" width="16.54296875" style="21" customWidth="1"/>
    <col min="4" max="4" width="16.54296875" style="6" customWidth="1"/>
    <col min="5" max="7" width="8.1796875" style="8" customWidth="1"/>
    <col min="8" max="8" width="10.6328125" style="9" customWidth="1"/>
    <col min="9" max="9" width="12.54296875" style="10" customWidth="1"/>
    <col min="10" max="10" width="22.54296875" style="11" customWidth="1"/>
    <col min="11" max="11" width="20.453125" style="10" customWidth="1"/>
    <col min="12" max="12" width="1.453125" style="10" customWidth="1"/>
    <col min="13" max="13" width="10.1796875" style="10" customWidth="1"/>
    <col min="14" max="14" width="12.54296875" style="10" customWidth="1"/>
    <col min="15" max="15" width="16.54296875" style="12" customWidth="1"/>
    <col min="16" max="22" width="13.1796875" style="10" customWidth="1"/>
    <col min="23" max="16384" width="12.54296875" style="7"/>
  </cols>
  <sheetData>
    <row r="1" spans="1:24" s="10" customFormat="1" x14ac:dyDescent="0.3">
      <c r="A1" s="1"/>
      <c r="B1" s="2"/>
      <c r="C1" s="4"/>
      <c r="D1" s="5"/>
      <c r="E1" s="79"/>
      <c r="F1" s="79"/>
      <c r="G1" s="79"/>
      <c r="H1" s="49"/>
      <c r="J1" s="11"/>
      <c r="O1" s="12"/>
    </row>
    <row r="2" spans="1:24" s="10" customFormat="1" ht="27" customHeight="1" x14ac:dyDescent="0.25">
      <c r="A2" s="98" t="s">
        <v>0</v>
      </c>
      <c r="B2" s="98"/>
      <c r="C2" s="98"/>
      <c r="D2" s="98"/>
      <c r="E2" s="79"/>
      <c r="F2" s="79"/>
      <c r="G2" s="79"/>
      <c r="H2" s="49"/>
      <c r="J2" s="11"/>
    </row>
    <row r="3" spans="1:24" s="10" customFormat="1" ht="22" customHeight="1" x14ac:dyDescent="0.3">
      <c r="A3" s="97" t="s">
        <v>1</v>
      </c>
      <c r="B3" s="2"/>
      <c r="C3" s="2"/>
      <c r="D3" s="13"/>
      <c r="E3" s="79"/>
      <c r="F3" s="79"/>
      <c r="G3" s="79"/>
      <c r="H3" s="49"/>
      <c r="J3" s="11"/>
      <c r="O3" s="12"/>
    </row>
    <row r="4" spans="1:24" s="10" customFormat="1" ht="29.4" customHeight="1" x14ac:dyDescent="0.3">
      <c r="A4" s="3"/>
      <c r="B4" s="14"/>
      <c r="C4" s="15">
        <v>2023</v>
      </c>
      <c r="D4" s="16">
        <v>2022</v>
      </c>
      <c r="E4" s="79"/>
      <c r="F4" s="79"/>
      <c r="G4" s="79"/>
      <c r="H4" s="80"/>
      <c r="J4" s="17"/>
      <c r="K4" s="18"/>
      <c r="L4" s="18"/>
      <c r="M4" s="19"/>
      <c r="O4" s="20"/>
    </row>
    <row r="5" spans="1:24" s="10" customFormat="1" ht="15.65" customHeight="1" thickBot="1" x14ac:dyDescent="0.35">
      <c r="A5" s="28"/>
      <c r="B5" s="29"/>
      <c r="C5" s="77" t="s">
        <v>2</v>
      </c>
      <c r="D5" s="30" t="s">
        <v>2</v>
      </c>
      <c r="E5" s="79"/>
      <c r="F5" s="79"/>
      <c r="G5" s="79"/>
      <c r="H5" s="49"/>
      <c r="J5" s="22"/>
      <c r="K5" s="23"/>
      <c r="L5" s="23"/>
      <c r="M5" s="24"/>
      <c r="O5" s="25"/>
      <c r="Q5" s="26"/>
      <c r="R5" s="26"/>
      <c r="S5" s="27"/>
      <c r="T5" s="26"/>
      <c r="U5" s="27"/>
      <c r="V5" s="27"/>
      <c r="W5" s="26"/>
    </row>
    <row r="6" spans="1:24" s="10" customFormat="1" x14ac:dyDescent="0.3">
      <c r="A6" s="31" t="s">
        <v>3</v>
      </c>
      <c r="B6" s="32"/>
      <c r="C6" s="84"/>
      <c r="D6" s="13"/>
      <c r="E6" s="79"/>
      <c r="F6" s="79"/>
      <c r="G6" s="81"/>
      <c r="H6" s="49"/>
      <c r="J6" s="11"/>
      <c r="K6" s="34"/>
      <c r="L6" s="34"/>
      <c r="O6" s="35"/>
    </row>
    <row r="7" spans="1:24" s="10" customFormat="1" ht="12" customHeight="1" x14ac:dyDescent="0.3">
      <c r="A7" s="31" t="s">
        <v>4</v>
      </c>
      <c r="B7" s="32"/>
      <c r="C7" s="85">
        <f>SUM(C8:C13)</f>
        <v>16201</v>
      </c>
      <c r="D7" s="36">
        <f>SUM(D8:D13)</f>
        <v>34454</v>
      </c>
      <c r="E7" s="79"/>
      <c r="F7" s="79"/>
      <c r="G7" s="79"/>
      <c r="H7" s="38"/>
      <c r="J7" s="11"/>
      <c r="K7" s="11"/>
      <c r="L7" s="39"/>
      <c r="M7" s="40"/>
      <c r="O7" s="41"/>
      <c r="P7" s="34"/>
      <c r="Q7" s="34"/>
      <c r="R7" s="34"/>
      <c r="S7" s="34"/>
      <c r="T7" s="34"/>
      <c r="U7" s="34"/>
      <c r="V7" s="34"/>
    </row>
    <row r="8" spans="1:24" s="10" customFormat="1" x14ac:dyDescent="0.3">
      <c r="A8" s="43" t="s">
        <v>5</v>
      </c>
      <c r="B8" s="32"/>
      <c r="C8" s="86">
        <v>10572</v>
      </c>
      <c r="D8" s="44">
        <v>15566</v>
      </c>
      <c r="E8" s="79"/>
      <c r="F8" s="79"/>
      <c r="G8" s="79"/>
      <c r="H8" s="45"/>
      <c r="J8" s="11"/>
      <c r="K8" s="11"/>
      <c r="L8" s="39"/>
      <c r="M8" s="46"/>
      <c r="O8" s="41"/>
      <c r="P8" s="34"/>
      <c r="Q8" s="34"/>
      <c r="R8" s="34"/>
      <c r="S8" s="34"/>
      <c r="T8" s="34"/>
      <c r="U8" s="34"/>
      <c r="V8" s="34"/>
      <c r="X8" s="82"/>
    </row>
    <row r="9" spans="1:24" s="10" customFormat="1" x14ac:dyDescent="0.3">
      <c r="A9" s="43" t="s">
        <v>6</v>
      </c>
      <c r="B9" s="32"/>
      <c r="C9" s="86">
        <v>3287</v>
      </c>
      <c r="D9" s="48">
        <v>16514</v>
      </c>
      <c r="E9" s="83"/>
      <c r="F9" s="79"/>
      <c r="G9" s="79"/>
      <c r="H9" s="45"/>
      <c r="J9" s="11"/>
      <c r="K9" s="11"/>
      <c r="L9" s="39"/>
      <c r="M9" s="46"/>
      <c r="O9" s="41"/>
      <c r="P9" s="34"/>
      <c r="Q9" s="34"/>
      <c r="R9" s="34"/>
      <c r="S9" s="34"/>
      <c r="T9" s="34"/>
      <c r="U9" s="34"/>
      <c r="V9" s="34"/>
      <c r="X9" s="82"/>
    </row>
    <row r="10" spans="1:24" s="10" customFormat="1" x14ac:dyDescent="0.3">
      <c r="A10" s="43" t="s">
        <v>7</v>
      </c>
      <c r="B10" s="32"/>
      <c r="C10" s="86">
        <v>6</v>
      </c>
      <c r="D10" s="48">
        <v>56</v>
      </c>
      <c r="E10" s="79"/>
      <c r="F10" s="79"/>
      <c r="G10" s="79"/>
      <c r="H10" s="45"/>
      <c r="J10" s="11"/>
      <c r="K10" s="11"/>
      <c r="L10" s="39"/>
      <c r="M10" s="46"/>
      <c r="O10" s="41"/>
      <c r="P10" s="34"/>
      <c r="Q10" s="34"/>
      <c r="R10" s="34"/>
      <c r="S10" s="34"/>
      <c r="T10" s="34"/>
      <c r="U10" s="34"/>
      <c r="V10" s="34"/>
      <c r="X10" s="82"/>
    </row>
    <row r="11" spans="1:24" s="10" customFormat="1" x14ac:dyDescent="0.3">
      <c r="A11" s="50" t="s">
        <v>8</v>
      </c>
      <c r="B11" s="32"/>
      <c r="C11" s="86">
        <v>416</v>
      </c>
      <c r="D11" s="48">
        <v>415</v>
      </c>
      <c r="E11" s="79"/>
      <c r="F11" s="79"/>
      <c r="G11" s="79"/>
      <c r="H11" s="45"/>
      <c r="J11" s="11"/>
      <c r="K11" s="11"/>
      <c r="L11" s="39"/>
      <c r="M11" s="46"/>
      <c r="O11" s="41"/>
      <c r="P11" s="34"/>
      <c r="Q11" s="34"/>
      <c r="R11" s="34"/>
      <c r="S11" s="34"/>
      <c r="T11" s="34"/>
      <c r="U11" s="34"/>
      <c r="V11" s="34"/>
      <c r="X11" s="82"/>
    </row>
    <row r="12" spans="1:24" s="10" customFormat="1" x14ac:dyDescent="0.3">
      <c r="A12" s="33" t="s">
        <v>9</v>
      </c>
      <c r="B12" s="32"/>
      <c r="C12" s="86">
        <v>1733</v>
      </c>
      <c r="D12" s="48">
        <v>1739</v>
      </c>
      <c r="E12" s="79"/>
      <c r="F12" s="79"/>
      <c r="G12" s="79"/>
      <c r="H12" s="45"/>
      <c r="J12" s="11"/>
      <c r="K12" s="11"/>
      <c r="L12" s="39"/>
      <c r="M12" s="11"/>
      <c r="O12" s="41"/>
      <c r="P12" s="34"/>
      <c r="Q12" s="34"/>
      <c r="R12" s="34"/>
      <c r="S12" s="34"/>
      <c r="T12" s="34"/>
      <c r="U12" s="34"/>
      <c r="V12" s="34"/>
      <c r="X12" s="82"/>
    </row>
    <row r="13" spans="1:24" s="10" customFormat="1" ht="12" customHeight="1" x14ac:dyDescent="0.3">
      <c r="A13" s="50" t="s">
        <v>10</v>
      </c>
      <c r="B13" s="32"/>
      <c r="C13" s="87">
        <v>187</v>
      </c>
      <c r="D13" s="51">
        <v>164</v>
      </c>
      <c r="E13" s="79"/>
      <c r="F13" s="79"/>
      <c r="G13" s="79"/>
      <c r="H13" s="45"/>
      <c r="I13" s="52"/>
      <c r="J13" s="11"/>
      <c r="K13" s="11"/>
      <c r="L13" s="39"/>
      <c r="M13" s="11"/>
      <c r="O13" s="41"/>
      <c r="P13" s="34"/>
      <c r="Q13" s="34"/>
      <c r="R13" s="34"/>
      <c r="S13" s="34"/>
      <c r="T13" s="34"/>
      <c r="U13" s="34"/>
      <c r="V13" s="34"/>
      <c r="X13" s="82"/>
    </row>
    <row r="14" spans="1:24" s="10" customFormat="1" ht="14.25" customHeight="1" x14ac:dyDescent="0.3">
      <c r="A14" s="31" t="s">
        <v>11</v>
      </c>
      <c r="B14" s="32"/>
      <c r="C14" s="85">
        <f>SUM(C15:C19)</f>
        <v>4971</v>
      </c>
      <c r="D14" s="36">
        <f>SUM(D15:D19)</f>
        <v>7784</v>
      </c>
      <c r="E14" s="79"/>
      <c r="F14" s="79"/>
      <c r="G14" s="79"/>
      <c r="H14" s="38"/>
      <c r="J14" s="11"/>
      <c r="K14" s="11"/>
      <c r="L14" s="39"/>
      <c r="M14" s="53"/>
      <c r="O14" s="41"/>
      <c r="P14" s="34"/>
      <c r="Q14" s="34"/>
      <c r="R14" s="34"/>
      <c r="S14" s="34"/>
      <c r="T14" s="34"/>
      <c r="U14" s="34"/>
      <c r="V14" s="34"/>
      <c r="X14" s="82"/>
    </row>
    <row r="15" spans="1:24" s="10" customFormat="1" x14ac:dyDescent="0.3">
      <c r="A15" s="33" t="s">
        <v>12</v>
      </c>
      <c r="B15" s="32"/>
      <c r="C15" s="86">
        <v>846</v>
      </c>
      <c r="D15" s="44">
        <v>2802</v>
      </c>
      <c r="E15" s="79"/>
      <c r="F15" s="79"/>
      <c r="G15" s="79"/>
      <c r="H15" s="49"/>
      <c r="J15" s="11"/>
      <c r="K15" s="11"/>
      <c r="L15" s="39"/>
      <c r="M15" s="46"/>
      <c r="O15" s="41"/>
      <c r="P15" s="34"/>
      <c r="Q15" s="34"/>
      <c r="R15" s="34"/>
      <c r="S15" s="34"/>
      <c r="T15" s="34"/>
      <c r="U15" s="34"/>
      <c r="V15" s="34"/>
      <c r="X15" s="82"/>
    </row>
    <row r="16" spans="1:24" s="10" customFormat="1" x14ac:dyDescent="0.3">
      <c r="A16" s="50" t="s">
        <v>13</v>
      </c>
      <c r="B16" s="32"/>
      <c r="C16" s="86">
        <v>3625</v>
      </c>
      <c r="D16" s="48">
        <v>4319</v>
      </c>
      <c r="E16" s="79"/>
      <c r="F16" s="79"/>
      <c r="G16" s="79"/>
      <c r="H16" s="45"/>
      <c r="J16" s="11"/>
      <c r="K16" s="11"/>
      <c r="L16" s="39"/>
      <c r="M16" s="46"/>
      <c r="O16" s="41"/>
      <c r="P16" s="34"/>
      <c r="Q16" s="34"/>
      <c r="R16" s="34"/>
      <c r="S16" s="34"/>
      <c r="T16" s="34"/>
      <c r="U16" s="34"/>
      <c r="V16" s="34"/>
      <c r="X16" s="82"/>
    </row>
    <row r="17" spans="1:24" s="10" customFormat="1" x14ac:dyDescent="0.3">
      <c r="A17" s="43" t="s">
        <v>14</v>
      </c>
      <c r="B17" s="32"/>
      <c r="C17" s="86">
        <v>451</v>
      </c>
      <c r="D17" s="48">
        <v>583</v>
      </c>
      <c r="E17" s="79"/>
      <c r="F17" s="79"/>
      <c r="G17" s="79"/>
      <c r="H17" s="45"/>
      <c r="J17" s="11"/>
      <c r="K17" s="11"/>
      <c r="L17" s="39"/>
      <c r="M17" s="46"/>
      <c r="O17" s="41"/>
      <c r="P17" s="34"/>
      <c r="Q17" s="34"/>
      <c r="R17" s="34"/>
      <c r="S17" s="34"/>
      <c r="T17" s="34"/>
      <c r="U17" s="34"/>
      <c r="V17" s="34"/>
      <c r="X17" s="82"/>
    </row>
    <row r="18" spans="1:24" s="10" customFormat="1" x14ac:dyDescent="0.3">
      <c r="A18" s="33" t="s">
        <v>15</v>
      </c>
      <c r="B18" s="32"/>
      <c r="C18" s="86">
        <v>33</v>
      </c>
      <c r="D18" s="48">
        <v>64</v>
      </c>
      <c r="E18" s="79"/>
      <c r="F18" s="79"/>
      <c r="G18" s="79"/>
      <c r="H18" s="45"/>
      <c r="J18" s="11"/>
      <c r="K18" s="11"/>
      <c r="L18" s="39"/>
      <c r="M18" s="46"/>
      <c r="O18" s="41"/>
      <c r="P18" s="34"/>
      <c r="Q18" s="34"/>
      <c r="R18" s="34"/>
      <c r="S18" s="34"/>
      <c r="T18" s="34"/>
      <c r="U18" s="34"/>
      <c r="V18" s="34"/>
      <c r="X18" s="82"/>
    </row>
    <row r="19" spans="1:24" s="10" customFormat="1" x14ac:dyDescent="0.3">
      <c r="A19" s="33" t="s">
        <v>10</v>
      </c>
      <c r="B19" s="32"/>
      <c r="C19" s="87">
        <v>16</v>
      </c>
      <c r="D19" s="51">
        <v>16</v>
      </c>
      <c r="E19" s="79"/>
      <c r="F19" s="79"/>
      <c r="G19" s="79"/>
      <c r="H19" s="45"/>
      <c r="J19" s="11"/>
      <c r="K19" s="11"/>
      <c r="L19" s="39"/>
      <c r="M19" s="46"/>
      <c r="O19" s="41"/>
      <c r="P19" s="34"/>
      <c r="Q19" s="34"/>
      <c r="R19" s="34"/>
      <c r="S19" s="34"/>
      <c r="T19" s="34"/>
      <c r="U19" s="34"/>
      <c r="V19" s="34"/>
      <c r="X19" s="82"/>
    </row>
    <row r="20" spans="1:24" s="10" customFormat="1" x14ac:dyDescent="0.3">
      <c r="A20" s="31" t="s">
        <v>16</v>
      </c>
      <c r="B20" s="32"/>
      <c r="C20" s="88">
        <v>24443</v>
      </c>
      <c r="D20" s="37">
        <v>0</v>
      </c>
      <c r="E20" s="79"/>
      <c r="F20" s="79"/>
      <c r="G20" s="79"/>
      <c r="H20" s="49"/>
      <c r="J20" s="11"/>
      <c r="K20" s="11"/>
      <c r="L20" s="39"/>
      <c r="O20" s="41"/>
      <c r="P20" s="34"/>
      <c r="Q20" s="34"/>
      <c r="R20" s="34"/>
      <c r="S20" s="34"/>
      <c r="T20" s="34"/>
      <c r="U20" s="34"/>
      <c r="V20" s="34"/>
      <c r="X20" s="82"/>
    </row>
    <row r="21" spans="1:24" s="10" customFormat="1" ht="13.5" thickBot="1" x14ac:dyDescent="0.35">
      <c r="A21" s="60" t="s">
        <v>17</v>
      </c>
      <c r="B21" s="61"/>
      <c r="C21" s="89">
        <f>C7+C14+C20</f>
        <v>45615</v>
      </c>
      <c r="D21" s="78">
        <f>D7+D14+D20</f>
        <v>42238</v>
      </c>
      <c r="E21" s="79"/>
      <c r="F21" s="79"/>
      <c r="G21" s="79"/>
      <c r="H21" s="38"/>
      <c r="J21" s="11"/>
      <c r="K21" s="11"/>
      <c r="L21" s="39"/>
      <c r="M21" s="40"/>
      <c r="N21" s="39"/>
      <c r="O21" s="41"/>
      <c r="P21" s="34"/>
      <c r="Q21" s="34"/>
      <c r="R21" s="34"/>
      <c r="S21" s="34"/>
      <c r="T21" s="34"/>
      <c r="U21" s="34"/>
      <c r="V21" s="34"/>
      <c r="X21" s="82"/>
    </row>
    <row r="22" spans="1:24" s="10" customFormat="1" ht="17.399999999999999" customHeight="1" x14ac:dyDescent="0.3">
      <c r="A22" s="31" t="s">
        <v>18</v>
      </c>
      <c r="B22" s="32"/>
      <c r="C22" s="90"/>
      <c r="D22" s="5"/>
      <c r="E22" s="79"/>
      <c r="F22" s="79"/>
      <c r="G22" s="79"/>
      <c r="H22" s="49"/>
      <c r="J22" s="11"/>
      <c r="K22" s="11"/>
      <c r="L22" s="39"/>
      <c r="O22" s="41"/>
      <c r="P22" s="34"/>
      <c r="Q22" s="34"/>
      <c r="R22" s="34"/>
      <c r="S22" s="34"/>
      <c r="T22" s="34"/>
      <c r="U22" s="34"/>
      <c r="V22" s="34"/>
      <c r="X22" s="82"/>
    </row>
    <row r="23" spans="1:24" s="10" customFormat="1" x14ac:dyDescent="0.3">
      <c r="A23" s="55" t="s">
        <v>19</v>
      </c>
      <c r="B23" s="32"/>
      <c r="C23" s="90"/>
      <c r="D23" s="5"/>
      <c r="E23" s="79"/>
      <c r="F23" s="79"/>
      <c r="G23" s="79"/>
      <c r="H23" s="49"/>
      <c r="J23" s="11"/>
      <c r="K23" s="11"/>
      <c r="L23" s="39"/>
      <c r="O23" s="41"/>
      <c r="P23" s="34"/>
      <c r="Q23" s="34"/>
      <c r="R23" s="34"/>
      <c r="S23" s="34"/>
      <c r="T23" s="34"/>
      <c r="U23" s="34"/>
      <c r="V23" s="34"/>
      <c r="X23" s="82"/>
    </row>
    <row r="24" spans="1:24" s="10" customFormat="1" x14ac:dyDescent="0.3">
      <c r="A24" s="43" t="s">
        <v>20</v>
      </c>
      <c r="B24" s="32"/>
      <c r="C24" s="88">
        <v>13294</v>
      </c>
      <c r="D24" s="37">
        <v>13342</v>
      </c>
      <c r="E24" s="79"/>
      <c r="F24" s="79"/>
      <c r="G24" s="79"/>
      <c r="H24" s="45"/>
      <c r="J24" s="11"/>
      <c r="K24" s="11"/>
      <c r="L24" s="39"/>
      <c r="M24" s="46"/>
      <c r="O24" s="41"/>
      <c r="P24" s="34"/>
      <c r="Q24" s="34"/>
      <c r="R24" s="34"/>
      <c r="S24" s="34"/>
      <c r="T24" s="34"/>
      <c r="U24" s="34"/>
      <c r="V24" s="34"/>
      <c r="X24" s="82"/>
    </row>
    <row r="25" spans="1:24" s="10" customFormat="1" x14ac:dyDescent="0.3">
      <c r="A25" s="33" t="s">
        <v>21</v>
      </c>
      <c r="B25" s="32"/>
      <c r="C25" s="88">
        <v>6920</v>
      </c>
      <c r="D25" s="56">
        <v>5404</v>
      </c>
      <c r="E25" s="79"/>
      <c r="F25" s="79"/>
      <c r="G25" s="79"/>
      <c r="H25" s="49"/>
      <c r="J25" s="57"/>
      <c r="K25" s="11"/>
      <c r="L25" s="39"/>
      <c r="M25" s="46"/>
      <c r="O25" s="41"/>
      <c r="P25" s="34"/>
      <c r="Q25" s="34"/>
      <c r="R25" s="34"/>
      <c r="S25" s="34"/>
      <c r="T25" s="34"/>
      <c r="U25" s="34"/>
      <c r="V25" s="34"/>
      <c r="X25" s="82"/>
    </row>
    <row r="26" spans="1:24" s="10" customFormat="1" x14ac:dyDescent="0.3">
      <c r="A26" s="33" t="s">
        <v>22</v>
      </c>
      <c r="B26" s="32"/>
      <c r="C26" s="88">
        <v>1075</v>
      </c>
      <c r="D26" s="37">
        <v>1114</v>
      </c>
      <c r="E26" s="79"/>
      <c r="F26" s="79"/>
      <c r="G26" s="79"/>
      <c r="H26" s="45"/>
      <c r="J26" s="11"/>
      <c r="K26" s="11"/>
      <c r="L26" s="39"/>
      <c r="M26" s="46"/>
      <c r="O26" s="41"/>
      <c r="P26" s="34"/>
      <c r="Q26" s="34"/>
      <c r="R26" s="34"/>
      <c r="S26" s="34"/>
      <c r="T26" s="34"/>
      <c r="U26" s="34"/>
      <c r="V26" s="34"/>
      <c r="X26" s="82"/>
    </row>
    <row r="27" spans="1:24" s="10" customFormat="1" ht="13.5" thickBot="1" x14ac:dyDescent="0.35">
      <c r="A27" s="60" t="s">
        <v>23</v>
      </c>
      <c r="B27" s="61"/>
      <c r="C27" s="89">
        <f>SUM(C24:C26)</f>
        <v>21289</v>
      </c>
      <c r="D27" s="78">
        <f>SUM(D24:D26)</f>
        <v>19860</v>
      </c>
      <c r="E27" s="79"/>
      <c r="F27" s="79"/>
      <c r="G27" s="79"/>
      <c r="H27" s="38"/>
      <c r="J27" s="11"/>
      <c r="K27" s="11"/>
      <c r="L27" s="39"/>
      <c r="M27" s="40"/>
      <c r="O27" s="41"/>
      <c r="P27" s="34"/>
      <c r="Q27" s="34"/>
      <c r="R27" s="34"/>
      <c r="S27" s="34"/>
      <c r="T27" s="34"/>
      <c r="U27" s="34"/>
      <c r="V27" s="34"/>
      <c r="X27" s="82"/>
    </row>
    <row r="28" spans="1:24" s="10" customFormat="1" ht="15.65" customHeight="1" x14ac:dyDescent="0.3">
      <c r="A28" s="31" t="s">
        <v>24</v>
      </c>
      <c r="B28" s="32"/>
      <c r="C28" s="91"/>
      <c r="D28" s="5"/>
      <c r="E28" s="79"/>
      <c r="F28" s="79"/>
      <c r="G28" s="79"/>
      <c r="H28" s="49"/>
      <c r="J28" s="11"/>
      <c r="K28" s="11"/>
      <c r="L28" s="39"/>
      <c r="M28" s="46"/>
      <c r="O28" s="41"/>
      <c r="P28" s="34"/>
      <c r="Q28" s="34"/>
      <c r="R28" s="34"/>
      <c r="S28" s="34"/>
      <c r="T28" s="34"/>
      <c r="U28" s="34"/>
      <c r="V28" s="34"/>
      <c r="X28" s="82"/>
    </row>
    <row r="29" spans="1:24" s="10" customFormat="1" ht="12" customHeight="1" x14ac:dyDescent="0.3">
      <c r="A29" s="31" t="s">
        <v>25</v>
      </c>
      <c r="B29" s="32"/>
      <c r="C29" s="85">
        <f>SUM(C30:C37)</f>
        <v>13128</v>
      </c>
      <c r="D29" s="37">
        <f>SUM(D30:D37)</f>
        <v>14729</v>
      </c>
      <c r="E29" s="79"/>
      <c r="F29" s="79"/>
      <c r="G29" s="79"/>
      <c r="H29" s="38"/>
      <c r="J29" s="11"/>
      <c r="K29" s="11"/>
      <c r="L29" s="39"/>
      <c r="M29" s="40"/>
      <c r="O29" s="41"/>
      <c r="P29" s="34"/>
      <c r="Q29" s="34"/>
      <c r="R29" s="34"/>
      <c r="S29" s="34"/>
      <c r="T29" s="34"/>
      <c r="U29" s="34"/>
      <c r="V29" s="34"/>
      <c r="X29" s="82"/>
    </row>
    <row r="30" spans="1:24" s="10" customFormat="1" x14ac:dyDescent="0.3">
      <c r="A30" s="50" t="s">
        <v>26</v>
      </c>
      <c r="B30" s="32"/>
      <c r="C30" s="86">
        <v>11010</v>
      </c>
      <c r="D30" s="44">
        <v>12124</v>
      </c>
      <c r="E30" s="79"/>
      <c r="F30" s="79"/>
      <c r="G30" s="79"/>
      <c r="H30" s="45"/>
      <c r="J30" s="11"/>
      <c r="K30" s="11"/>
      <c r="L30" s="39"/>
      <c r="M30" s="46"/>
      <c r="O30" s="41"/>
      <c r="P30" s="34"/>
      <c r="Q30" s="34"/>
      <c r="R30" s="34"/>
      <c r="S30" s="34"/>
      <c r="T30" s="34"/>
      <c r="U30" s="34"/>
      <c r="V30" s="34"/>
      <c r="X30" s="82"/>
    </row>
    <row r="31" spans="1:24" s="10" customFormat="1" x14ac:dyDescent="0.3">
      <c r="A31" s="43" t="s">
        <v>27</v>
      </c>
      <c r="B31" s="32"/>
      <c r="C31" s="86">
        <v>0</v>
      </c>
      <c r="D31" s="48">
        <v>131</v>
      </c>
      <c r="E31" s="79"/>
      <c r="F31" s="79"/>
      <c r="G31" s="79"/>
      <c r="H31" s="45"/>
      <c r="J31" s="11"/>
      <c r="K31" s="11"/>
      <c r="L31" s="39"/>
      <c r="M31" s="46"/>
      <c r="O31" s="41"/>
      <c r="P31" s="34"/>
      <c r="Q31" s="34"/>
      <c r="R31" s="34"/>
      <c r="S31" s="34"/>
      <c r="T31" s="34"/>
      <c r="U31" s="34"/>
      <c r="V31" s="34"/>
      <c r="X31" s="82"/>
    </row>
    <row r="32" spans="1:24" s="10" customFormat="1" x14ac:dyDescent="0.3">
      <c r="A32" s="43" t="s">
        <v>28</v>
      </c>
      <c r="B32" s="32"/>
      <c r="C32" s="92">
        <v>1535</v>
      </c>
      <c r="D32" s="48">
        <v>1770</v>
      </c>
      <c r="E32" s="79"/>
      <c r="F32" s="79"/>
      <c r="G32" s="79"/>
      <c r="H32" s="45"/>
      <c r="J32" s="11"/>
      <c r="K32" s="11"/>
      <c r="L32" s="39"/>
      <c r="M32" s="46"/>
      <c r="O32" s="41"/>
      <c r="P32" s="34"/>
      <c r="Q32" s="34"/>
      <c r="R32" s="34"/>
      <c r="S32" s="34"/>
      <c r="T32" s="34"/>
      <c r="U32" s="34"/>
      <c r="V32" s="34"/>
      <c r="X32" s="82"/>
    </row>
    <row r="33" spans="1:24" s="10" customFormat="1" x14ac:dyDescent="0.3">
      <c r="A33" s="43" t="s">
        <v>29</v>
      </c>
      <c r="B33" s="32"/>
      <c r="C33" s="86">
        <v>27</v>
      </c>
      <c r="D33" s="48">
        <v>85</v>
      </c>
      <c r="E33" s="79"/>
      <c r="F33" s="79"/>
      <c r="G33" s="79"/>
      <c r="H33" s="45"/>
      <c r="J33" s="11"/>
      <c r="K33" s="11"/>
      <c r="L33" s="39"/>
      <c r="M33" s="46"/>
      <c r="O33" s="41"/>
      <c r="P33" s="34"/>
      <c r="Q33" s="34"/>
      <c r="R33" s="34"/>
      <c r="S33" s="34"/>
      <c r="T33" s="34"/>
      <c r="U33" s="34"/>
      <c r="V33" s="34"/>
      <c r="X33" s="82"/>
    </row>
    <row r="34" spans="1:24" s="10" customFormat="1" x14ac:dyDescent="0.3">
      <c r="A34" s="43" t="s">
        <v>30</v>
      </c>
      <c r="B34" s="32"/>
      <c r="C34" s="86">
        <v>0</v>
      </c>
      <c r="D34" s="48">
        <v>120</v>
      </c>
      <c r="E34" s="79"/>
      <c r="F34" s="79"/>
      <c r="G34" s="79"/>
      <c r="H34" s="45"/>
      <c r="J34" s="11"/>
      <c r="K34" s="11"/>
      <c r="L34" s="39"/>
      <c r="M34" s="46"/>
      <c r="O34" s="41"/>
      <c r="P34" s="34"/>
      <c r="Q34" s="34"/>
      <c r="R34" s="34"/>
      <c r="S34" s="34"/>
      <c r="T34" s="34"/>
      <c r="U34" s="34"/>
      <c r="V34" s="34"/>
      <c r="X34" s="82"/>
    </row>
    <row r="35" spans="1:24" s="10" customFormat="1" x14ac:dyDescent="0.3">
      <c r="A35" s="43" t="s">
        <v>31</v>
      </c>
      <c r="B35" s="32"/>
      <c r="C35" s="86">
        <v>504</v>
      </c>
      <c r="D35" s="48">
        <v>378</v>
      </c>
      <c r="E35" s="79"/>
      <c r="F35" s="79"/>
      <c r="G35" s="79"/>
      <c r="H35" s="45"/>
      <c r="J35" s="11"/>
      <c r="K35" s="11"/>
      <c r="L35" s="39"/>
      <c r="M35" s="46"/>
      <c r="P35" s="34"/>
      <c r="Q35" s="34"/>
      <c r="R35" s="34"/>
      <c r="S35" s="34"/>
      <c r="T35" s="34"/>
      <c r="U35" s="34"/>
      <c r="V35" s="34"/>
      <c r="X35" s="82"/>
    </row>
    <row r="36" spans="1:24" s="10" customFormat="1" x14ac:dyDescent="0.3">
      <c r="A36" s="43" t="s">
        <v>35</v>
      </c>
      <c r="B36" s="32"/>
      <c r="C36" s="86">
        <v>3</v>
      </c>
      <c r="D36" s="48">
        <v>74</v>
      </c>
      <c r="E36" s="79"/>
      <c r="F36" s="79"/>
      <c r="G36" s="79"/>
      <c r="H36" s="45"/>
      <c r="J36" s="11"/>
      <c r="K36" s="11"/>
      <c r="L36" s="39"/>
      <c r="M36" s="46"/>
      <c r="P36" s="34"/>
      <c r="Q36" s="34"/>
      <c r="R36" s="34"/>
      <c r="S36" s="34"/>
      <c r="T36" s="34"/>
      <c r="U36" s="34"/>
      <c r="V36" s="34"/>
      <c r="X36" s="82"/>
    </row>
    <row r="37" spans="1:24" s="10" customFormat="1" x14ac:dyDescent="0.3">
      <c r="A37" s="50" t="s">
        <v>32</v>
      </c>
      <c r="B37" s="32"/>
      <c r="C37" s="93">
        <v>49</v>
      </c>
      <c r="D37" s="58">
        <v>47</v>
      </c>
      <c r="E37" s="79"/>
      <c r="F37" s="79"/>
      <c r="G37" s="79"/>
      <c r="H37" s="45"/>
      <c r="J37" s="11"/>
      <c r="K37" s="11"/>
      <c r="L37" s="39"/>
      <c r="M37" s="46"/>
      <c r="P37" s="34"/>
      <c r="Q37" s="34"/>
      <c r="R37" s="34"/>
      <c r="S37" s="34"/>
      <c r="T37" s="34"/>
      <c r="U37" s="34"/>
      <c r="V37" s="34"/>
      <c r="X37" s="82"/>
    </row>
    <row r="38" spans="1:24" s="10" customFormat="1" x14ac:dyDescent="0.3">
      <c r="A38" s="31" t="s">
        <v>33</v>
      </c>
      <c r="B38" s="32"/>
      <c r="C38" s="91">
        <f>SUM(C39:C46)</f>
        <v>6135</v>
      </c>
      <c r="D38" s="36">
        <f>SUM(D39:D46)</f>
        <v>7649</v>
      </c>
      <c r="E38" s="79"/>
      <c r="F38" s="79"/>
      <c r="G38" s="79"/>
      <c r="H38" s="38"/>
      <c r="J38" s="11"/>
      <c r="K38" s="11"/>
      <c r="L38" s="39"/>
      <c r="M38" s="40"/>
      <c r="P38" s="34"/>
      <c r="Q38" s="34"/>
      <c r="R38" s="34"/>
      <c r="S38" s="34"/>
      <c r="T38" s="34"/>
      <c r="U38" s="34"/>
      <c r="V38" s="34"/>
      <c r="X38" s="82"/>
    </row>
    <row r="39" spans="1:24" s="10" customFormat="1" x14ac:dyDescent="0.3">
      <c r="A39" s="50" t="s">
        <v>34</v>
      </c>
      <c r="B39" s="32"/>
      <c r="C39" s="94">
        <v>187</v>
      </c>
      <c r="D39" s="44">
        <v>335</v>
      </c>
      <c r="E39" s="79"/>
      <c r="F39" s="79"/>
      <c r="G39" s="79"/>
      <c r="H39" s="49"/>
      <c r="J39" s="11"/>
      <c r="K39" s="11"/>
      <c r="L39" s="39"/>
      <c r="M39" s="46"/>
      <c r="P39" s="34"/>
      <c r="Q39" s="34"/>
      <c r="R39" s="34"/>
      <c r="S39" s="34"/>
      <c r="T39" s="34"/>
      <c r="U39" s="34"/>
      <c r="V39" s="34"/>
      <c r="X39" s="82"/>
    </row>
    <row r="40" spans="1:24" s="10" customFormat="1" x14ac:dyDescent="0.3">
      <c r="A40" s="33" t="s">
        <v>29</v>
      </c>
      <c r="B40" s="32"/>
      <c r="C40" s="86">
        <v>3743</v>
      </c>
      <c r="D40" s="48">
        <v>5482</v>
      </c>
      <c r="E40" s="79"/>
      <c r="F40" s="79"/>
      <c r="G40" s="79"/>
      <c r="H40" s="45"/>
      <c r="J40" s="11"/>
      <c r="K40" s="11"/>
      <c r="L40" s="39"/>
      <c r="M40" s="46"/>
      <c r="P40" s="34"/>
      <c r="Q40" s="34"/>
      <c r="R40" s="34"/>
      <c r="S40" s="34"/>
      <c r="T40" s="34"/>
      <c r="U40" s="34"/>
      <c r="V40" s="34"/>
      <c r="X40" s="82"/>
    </row>
    <row r="41" spans="1:24" s="10" customFormat="1" x14ac:dyDescent="0.3">
      <c r="A41" s="50" t="s">
        <v>26</v>
      </c>
      <c r="B41" s="32"/>
      <c r="C41" s="86">
        <v>1992</v>
      </c>
      <c r="D41" s="48">
        <v>1226</v>
      </c>
      <c r="E41" s="79"/>
      <c r="F41" s="79"/>
      <c r="G41" s="79"/>
      <c r="H41" s="45"/>
      <c r="J41" s="11"/>
      <c r="K41" s="11"/>
      <c r="L41" s="39"/>
      <c r="M41" s="46"/>
      <c r="P41" s="34"/>
      <c r="Q41" s="34"/>
      <c r="R41" s="34"/>
      <c r="S41" s="34"/>
      <c r="T41" s="34"/>
      <c r="U41" s="34"/>
      <c r="V41" s="34"/>
      <c r="X41" s="82"/>
    </row>
    <row r="42" spans="1:24" s="10" customFormat="1" x14ac:dyDescent="0.3">
      <c r="A42" s="33" t="s">
        <v>30</v>
      </c>
      <c r="B42" s="32"/>
      <c r="C42" s="86">
        <v>139</v>
      </c>
      <c r="D42" s="48">
        <v>348</v>
      </c>
      <c r="E42" s="79"/>
      <c r="F42" s="79"/>
      <c r="G42" s="79"/>
      <c r="H42" s="45"/>
      <c r="J42" s="11"/>
      <c r="K42" s="11"/>
      <c r="L42" s="39"/>
      <c r="M42" s="46"/>
      <c r="P42" s="34"/>
      <c r="Q42" s="34"/>
      <c r="R42" s="34"/>
      <c r="S42" s="34"/>
      <c r="T42" s="34"/>
      <c r="U42" s="34"/>
      <c r="V42" s="34"/>
      <c r="X42" s="82"/>
    </row>
    <row r="43" spans="1:24" s="10" customFormat="1" x14ac:dyDescent="0.3">
      <c r="A43" s="43" t="s">
        <v>31</v>
      </c>
      <c r="B43" s="32"/>
      <c r="C43" s="86">
        <v>17</v>
      </c>
      <c r="D43" s="48">
        <v>125</v>
      </c>
      <c r="E43" s="79"/>
      <c r="F43" s="79"/>
      <c r="G43" s="79"/>
      <c r="H43" s="45"/>
      <c r="J43" s="11"/>
      <c r="K43" s="11"/>
      <c r="L43" s="39"/>
      <c r="M43" s="46"/>
      <c r="P43" s="34"/>
      <c r="Q43" s="34"/>
      <c r="R43" s="34"/>
      <c r="S43" s="34"/>
      <c r="T43" s="34"/>
      <c r="U43" s="34"/>
      <c r="V43" s="34"/>
      <c r="X43" s="82"/>
    </row>
    <row r="44" spans="1:24" s="10" customFormat="1" x14ac:dyDescent="0.3">
      <c r="A44" s="43" t="s">
        <v>35</v>
      </c>
      <c r="B44" s="32"/>
      <c r="C44" s="86">
        <v>1</v>
      </c>
      <c r="D44" s="48">
        <v>33</v>
      </c>
      <c r="E44" s="79"/>
      <c r="F44" s="79"/>
      <c r="G44" s="79"/>
      <c r="H44" s="45"/>
      <c r="J44" s="11"/>
      <c r="K44" s="11"/>
      <c r="L44" s="39"/>
      <c r="M44" s="46"/>
      <c r="P44" s="34"/>
      <c r="Q44" s="34"/>
      <c r="R44" s="34"/>
      <c r="S44" s="34"/>
      <c r="T44" s="34"/>
      <c r="U44" s="34"/>
      <c r="V44" s="34"/>
      <c r="X44" s="82"/>
    </row>
    <row r="45" spans="1:24" s="10" customFormat="1" x14ac:dyDescent="0.3">
      <c r="A45" s="33" t="s">
        <v>36</v>
      </c>
      <c r="B45" s="32"/>
      <c r="C45" s="86">
        <v>41</v>
      </c>
      <c r="D45" s="48">
        <v>85</v>
      </c>
      <c r="E45" s="79"/>
      <c r="F45" s="79"/>
      <c r="G45" s="79"/>
      <c r="H45" s="45"/>
      <c r="J45" s="11"/>
      <c r="K45" s="11"/>
      <c r="L45" s="39"/>
      <c r="M45" s="46"/>
      <c r="P45" s="34"/>
      <c r="Q45" s="34"/>
      <c r="R45" s="34"/>
      <c r="S45" s="34"/>
      <c r="T45" s="34"/>
      <c r="U45" s="34"/>
      <c r="V45" s="34"/>
      <c r="X45" s="82"/>
    </row>
    <row r="46" spans="1:24" s="10" customFormat="1" ht="15" customHeight="1" x14ac:dyDescent="0.3">
      <c r="A46" s="50" t="s">
        <v>32</v>
      </c>
      <c r="B46" s="32"/>
      <c r="C46" s="93">
        <v>15</v>
      </c>
      <c r="D46" s="58">
        <v>15</v>
      </c>
      <c r="E46" s="79"/>
      <c r="F46" s="79"/>
      <c r="G46" s="79"/>
      <c r="H46" s="45"/>
      <c r="J46" s="11"/>
      <c r="K46" s="11"/>
      <c r="L46" s="39"/>
      <c r="M46" s="46"/>
      <c r="P46" s="34"/>
      <c r="Q46" s="34"/>
      <c r="R46" s="34"/>
      <c r="S46" s="34"/>
      <c r="T46" s="34"/>
      <c r="U46" s="34"/>
      <c r="V46" s="34"/>
      <c r="X46" s="82"/>
    </row>
    <row r="47" spans="1:24" s="10" customFormat="1" ht="24.5" customHeight="1" x14ac:dyDescent="0.3">
      <c r="A47" s="96" t="s">
        <v>37</v>
      </c>
      <c r="B47" s="32"/>
      <c r="C47" s="88">
        <v>5063</v>
      </c>
      <c r="D47" s="13">
        <v>0</v>
      </c>
      <c r="E47" s="79"/>
      <c r="F47" s="79"/>
      <c r="G47" s="79"/>
      <c r="H47" s="49"/>
      <c r="J47" s="11"/>
      <c r="K47" s="11"/>
      <c r="L47" s="39"/>
      <c r="M47" s="46"/>
      <c r="P47" s="34"/>
      <c r="Q47" s="34"/>
      <c r="R47" s="34"/>
      <c r="S47" s="34"/>
      <c r="T47" s="34"/>
      <c r="U47" s="34"/>
      <c r="V47" s="34"/>
      <c r="X47" s="82"/>
    </row>
    <row r="48" spans="1:24" s="10" customFormat="1" ht="12.65" customHeight="1" x14ac:dyDescent="0.3">
      <c r="A48" s="59" t="s">
        <v>38</v>
      </c>
      <c r="B48" s="54"/>
      <c r="C48" s="95">
        <f>C29+C38+C47</f>
        <v>24326</v>
      </c>
      <c r="D48" s="42">
        <f>D29+D38+D47</f>
        <v>22378</v>
      </c>
      <c r="E48" s="79"/>
      <c r="F48" s="79"/>
      <c r="G48" s="79"/>
      <c r="H48" s="38"/>
      <c r="J48" s="11"/>
      <c r="K48" s="11"/>
      <c r="L48" s="39"/>
      <c r="M48" s="40"/>
      <c r="O48" s="41"/>
      <c r="P48" s="34"/>
      <c r="Q48" s="34"/>
      <c r="R48" s="34"/>
      <c r="S48" s="34"/>
      <c r="T48" s="34"/>
      <c r="U48" s="34"/>
      <c r="V48" s="34"/>
      <c r="X48" s="82"/>
    </row>
    <row r="49" spans="1:24" s="10" customFormat="1" ht="13.5" thickBot="1" x14ac:dyDescent="0.35">
      <c r="A49" s="60" t="s">
        <v>39</v>
      </c>
      <c r="B49" s="61"/>
      <c r="C49" s="89">
        <f>C27+C48</f>
        <v>45615</v>
      </c>
      <c r="D49" s="62">
        <f>D27+D48</f>
        <v>42238</v>
      </c>
      <c r="E49" s="79"/>
      <c r="F49" s="79"/>
      <c r="G49" s="79"/>
      <c r="H49" s="38"/>
      <c r="J49" s="11"/>
      <c r="K49" s="11"/>
      <c r="L49" s="39"/>
      <c r="M49" s="40"/>
      <c r="O49" s="41"/>
      <c r="P49" s="34"/>
      <c r="Q49" s="34"/>
      <c r="R49" s="34"/>
      <c r="S49" s="34"/>
      <c r="T49" s="34"/>
      <c r="U49" s="34"/>
      <c r="V49" s="34"/>
      <c r="X49" s="82"/>
    </row>
    <row r="50" spans="1:24" x14ac:dyDescent="0.3">
      <c r="A50" s="3"/>
      <c r="B50" s="32"/>
      <c r="C50" s="65"/>
      <c r="D50" s="5"/>
      <c r="J50" s="11">
        <f>J21-J49</f>
        <v>0</v>
      </c>
      <c r="K50" s="11"/>
      <c r="L50" s="34"/>
      <c r="M50" s="34"/>
      <c r="O50" s="63"/>
      <c r="X50" s="47">
        <f t="shared" ref="X50:X63" si="0">SUM(J50:W50)</f>
        <v>0</v>
      </c>
    </row>
    <row r="51" spans="1:24" ht="17.399999999999999" customHeight="1" x14ac:dyDescent="0.3">
      <c r="A51" s="3"/>
      <c r="B51" s="32"/>
      <c r="C51" s="65"/>
      <c r="D51" s="5"/>
      <c r="K51" s="11"/>
      <c r="L51" s="34"/>
      <c r="M51" s="34"/>
      <c r="O51" s="63"/>
      <c r="X51" s="47">
        <f t="shared" si="0"/>
        <v>0</v>
      </c>
    </row>
    <row r="52" spans="1:24" ht="12" customHeight="1" x14ac:dyDescent="0.3">
      <c r="A52" s="66"/>
      <c r="B52" s="32"/>
      <c r="C52" s="65"/>
      <c r="D52" s="5"/>
      <c r="K52" s="11"/>
      <c r="L52" s="34"/>
      <c r="M52" s="34"/>
      <c r="O52" s="63"/>
      <c r="X52" s="47">
        <f t="shared" si="0"/>
        <v>0</v>
      </c>
    </row>
    <row r="53" spans="1:24" ht="14.5" customHeight="1" x14ac:dyDescent="0.3">
      <c r="A53" s="67"/>
      <c r="B53" s="68"/>
      <c r="C53" s="65"/>
      <c r="D53" s="5"/>
      <c r="K53" s="11"/>
      <c r="L53" s="34"/>
      <c r="M53" s="34"/>
      <c r="O53" s="63"/>
      <c r="X53" s="47">
        <f t="shared" si="0"/>
        <v>0</v>
      </c>
    </row>
    <row r="54" spans="1:24" x14ac:dyDescent="0.3">
      <c r="B54" s="69"/>
      <c r="H54" s="49"/>
      <c r="K54" s="11"/>
      <c r="L54" s="22"/>
      <c r="M54" s="46"/>
      <c r="X54" s="47">
        <f t="shared" si="0"/>
        <v>0</v>
      </c>
    </row>
    <row r="55" spans="1:24" x14ac:dyDescent="0.3">
      <c r="C55" s="71"/>
      <c r="D55" s="71"/>
      <c r="H55" s="72">
        <f>H49+H21</f>
        <v>0</v>
      </c>
      <c r="J55" s="22"/>
      <c r="K55" s="22"/>
      <c r="L55" s="22"/>
      <c r="M55" s="22"/>
      <c r="O55" s="73"/>
      <c r="X55" s="47">
        <f t="shared" si="0"/>
        <v>0</v>
      </c>
    </row>
    <row r="56" spans="1:24" x14ac:dyDescent="0.3">
      <c r="C56" s="71"/>
      <c r="H56" s="49"/>
      <c r="K56" s="11"/>
      <c r="L56" s="74"/>
      <c r="M56" s="46"/>
      <c r="O56" s="73"/>
      <c r="X56" s="47">
        <f t="shared" si="0"/>
        <v>0</v>
      </c>
    </row>
    <row r="57" spans="1:24" x14ac:dyDescent="0.3">
      <c r="C57" s="75"/>
      <c r="H57" s="49"/>
      <c r="K57" s="11"/>
      <c r="M57" s="46"/>
      <c r="O57" s="76"/>
      <c r="X57" s="47">
        <f t="shared" si="0"/>
        <v>0</v>
      </c>
    </row>
    <row r="58" spans="1:24" x14ac:dyDescent="0.3">
      <c r="H58" s="49"/>
      <c r="K58" s="11"/>
      <c r="M58" s="46"/>
      <c r="X58" s="47">
        <f t="shared" si="0"/>
        <v>0</v>
      </c>
    </row>
    <row r="59" spans="1:24" x14ac:dyDescent="0.3">
      <c r="C59" s="64"/>
      <c r="H59" s="49"/>
      <c r="K59" s="11"/>
      <c r="M59" s="46"/>
      <c r="O59" s="63"/>
      <c r="X59" s="47">
        <f t="shared" si="0"/>
        <v>0</v>
      </c>
    </row>
    <row r="60" spans="1:24" x14ac:dyDescent="0.3">
      <c r="H60" s="49"/>
      <c r="K60" s="11"/>
      <c r="M60" s="46"/>
      <c r="X60" s="47">
        <f t="shared" si="0"/>
        <v>0</v>
      </c>
    </row>
    <row r="61" spans="1:24" x14ac:dyDescent="0.3">
      <c r="H61" s="49"/>
      <c r="K61" s="11"/>
      <c r="M61" s="46"/>
      <c r="X61" s="47">
        <f t="shared" si="0"/>
        <v>0</v>
      </c>
    </row>
    <row r="62" spans="1:24" x14ac:dyDescent="0.3">
      <c r="H62" s="49"/>
      <c r="K62" s="11"/>
      <c r="M62" s="46"/>
      <c r="X62" s="47">
        <f t="shared" si="0"/>
        <v>0</v>
      </c>
    </row>
    <row r="63" spans="1:24" x14ac:dyDescent="0.3">
      <c r="C63" s="64"/>
      <c r="H63" s="49"/>
      <c r="K63" s="11"/>
      <c r="M63" s="46"/>
      <c r="O63" s="63"/>
      <c r="X63" s="47">
        <f t="shared" si="0"/>
        <v>0</v>
      </c>
    </row>
    <row r="64" spans="1:24" x14ac:dyDescent="0.3">
      <c r="H64" s="49"/>
      <c r="K64" s="11"/>
      <c r="M64" s="46"/>
    </row>
    <row r="65" spans="3:13" x14ac:dyDescent="0.3">
      <c r="H65" s="49"/>
      <c r="K65" s="11"/>
      <c r="M65" s="46"/>
    </row>
    <row r="66" spans="3:13" x14ac:dyDescent="0.3">
      <c r="H66" s="49"/>
      <c r="K66" s="11"/>
      <c r="M66" s="46"/>
    </row>
    <row r="67" spans="3:13" x14ac:dyDescent="0.3">
      <c r="H67" s="49"/>
      <c r="K67" s="11"/>
      <c r="M67" s="46"/>
    </row>
    <row r="68" spans="3:13" x14ac:dyDescent="0.3">
      <c r="C68" s="6"/>
      <c r="H68" s="49"/>
      <c r="K68" s="11"/>
      <c r="M68" s="46"/>
    </row>
    <row r="69" spans="3:13" x14ac:dyDescent="0.3">
      <c r="H69" s="49"/>
      <c r="K69" s="11"/>
      <c r="M69" s="46"/>
    </row>
    <row r="70" spans="3:13" x14ac:dyDescent="0.3">
      <c r="H70" s="49"/>
      <c r="K70" s="11"/>
      <c r="M70" s="46"/>
    </row>
    <row r="71" spans="3:13" x14ac:dyDescent="0.3">
      <c r="H71" s="49"/>
      <c r="K71" s="11"/>
      <c r="M71" s="46"/>
    </row>
    <row r="72" spans="3:13" x14ac:dyDescent="0.3">
      <c r="H72" s="49"/>
      <c r="K72" s="11"/>
      <c r="M72" s="46"/>
    </row>
    <row r="73" spans="3:13" x14ac:dyDescent="0.3">
      <c r="H73" s="49"/>
      <c r="K73" s="11"/>
      <c r="M73" s="46"/>
    </row>
    <row r="74" spans="3:13" x14ac:dyDescent="0.3">
      <c r="H74" s="49"/>
      <c r="K74" s="11"/>
      <c r="M74" s="46"/>
    </row>
    <row r="75" spans="3:13" x14ac:dyDescent="0.3">
      <c r="H75" s="49"/>
      <c r="K75" s="11"/>
      <c r="M75" s="46"/>
    </row>
    <row r="76" spans="3:13" x14ac:dyDescent="0.3">
      <c r="H76" s="49"/>
      <c r="K76" s="11"/>
      <c r="M76" s="46"/>
    </row>
    <row r="77" spans="3:13" x14ac:dyDescent="0.3">
      <c r="H77" s="49"/>
      <c r="K77" s="11"/>
      <c r="M77" s="46"/>
    </row>
    <row r="78" spans="3:13" x14ac:dyDescent="0.3">
      <c r="H78" s="49"/>
      <c r="K78" s="11"/>
      <c r="M78" s="46"/>
    </row>
    <row r="79" spans="3:13" x14ac:dyDescent="0.3">
      <c r="H79" s="49"/>
      <c r="K79" s="11"/>
      <c r="M79" s="46"/>
    </row>
    <row r="80" spans="3:13" x14ac:dyDescent="0.3">
      <c r="H80" s="49"/>
      <c r="K80" s="11"/>
      <c r="M80" s="46"/>
    </row>
    <row r="81" spans="8:13" x14ac:dyDescent="0.3">
      <c r="H81" s="49"/>
      <c r="K81" s="11"/>
      <c r="M81" s="46"/>
    </row>
    <row r="82" spans="8:13" x14ac:dyDescent="0.3">
      <c r="H82" s="49"/>
      <c r="K82" s="11"/>
      <c r="M82" s="46"/>
    </row>
    <row r="83" spans="8:13" x14ac:dyDescent="0.3">
      <c r="H83" s="49"/>
      <c r="K83" s="11"/>
      <c r="M83" s="46"/>
    </row>
    <row r="84" spans="8:13" x14ac:dyDescent="0.3">
      <c r="H84" s="49"/>
      <c r="K84" s="11"/>
      <c r="M84" s="46"/>
    </row>
    <row r="85" spans="8:13" x14ac:dyDescent="0.3">
      <c r="H85" s="49"/>
      <c r="K85" s="11"/>
      <c r="M85" s="46"/>
    </row>
    <row r="86" spans="8:13" x14ac:dyDescent="0.3">
      <c r="H86" s="49"/>
      <c r="K86" s="11"/>
      <c r="M86" s="46"/>
    </row>
    <row r="87" spans="8:13" x14ac:dyDescent="0.3">
      <c r="H87" s="49"/>
      <c r="K87" s="11"/>
      <c r="M87" s="46"/>
    </row>
    <row r="88" spans="8:13" x14ac:dyDescent="0.3">
      <c r="H88" s="49"/>
      <c r="K88" s="11"/>
      <c r="M88" s="46"/>
    </row>
    <row r="89" spans="8:13" x14ac:dyDescent="0.3">
      <c r="H89" s="49"/>
      <c r="K89" s="11"/>
      <c r="M89" s="46"/>
    </row>
    <row r="90" spans="8:13" x14ac:dyDescent="0.3">
      <c r="H90" s="49"/>
      <c r="K90" s="11"/>
      <c r="M90" s="46"/>
    </row>
    <row r="91" spans="8:13" x14ac:dyDescent="0.3">
      <c r="H91" s="49"/>
      <c r="K91" s="11"/>
      <c r="M91" s="46"/>
    </row>
    <row r="92" spans="8:13" x14ac:dyDescent="0.3">
      <c r="H92" s="49"/>
      <c r="K92" s="11"/>
      <c r="M92" s="46"/>
    </row>
    <row r="93" spans="8:13" x14ac:dyDescent="0.3">
      <c r="H93" s="49"/>
      <c r="K93" s="11"/>
      <c r="M93" s="46"/>
    </row>
    <row r="94" spans="8:13" x14ac:dyDescent="0.3">
      <c r="H94" s="49"/>
      <c r="K94" s="11"/>
      <c r="M94" s="46"/>
    </row>
    <row r="95" spans="8:13" x14ac:dyDescent="0.3">
      <c r="H95" s="49"/>
      <c r="K95" s="11"/>
      <c r="M95" s="46"/>
    </row>
    <row r="96" spans="8:13" x14ac:dyDescent="0.3">
      <c r="H96" s="49"/>
      <c r="K96" s="11"/>
      <c r="M96" s="46"/>
    </row>
    <row r="97" spans="8:13" x14ac:dyDescent="0.3">
      <c r="H97" s="49"/>
      <c r="K97" s="11"/>
      <c r="M97" s="46"/>
    </row>
    <row r="98" spans="8:13" x14ac:dyDescent="0.3">
      <c r="H98" s="49"/>
      <c r="K98" s="11"/>
      <c r="M98" s="46"/>
    </row>
    <row r="99" spans="8:13" x14ac:dyDescent="0.3">
      <c r="H99" s="49"/>
      <c r="K99" s="11"/>
      <c r="M99" s="46"/>
    </row>
    <row r="100" spans="8:13" x14ac:dyDescent="0.3">
      <c r="H100" s="49"/>
      <c r="M100" s="46"/>
    </row>
    <row r="101" spans="8:13" x14ac:dyDescent="0.3">
      <c r="H101" s="49"/>
      <c r="M101" s="46"/>
    </row>
    <row r="102" spans="8:13" x14ac:dyDescent="0.3">
      <c r="H102" s="49"/>
      <c r="M102" s="46"/>
    </row>
    <row r="103" spans="8:13" x14ac:dyDescent="0.3">
      <c r="H103" s="49"/>
      <c r="M103" s="46"/>
    </row>
    <row r="104" spans="8:13" x14ac:dyDescent="0.3">
      <c r="H104" s="49"/>
      <c r="M104" s="46"/>
    </row>
    <row r="105" spans="8:13" x14ac:dyDescent="0.3">
      <c r="H105" s="49"/>
      <c r="M105" s="46"/>
    </row>
    <row r="106" spans="8:13" x14ac:dyDescent="0.3">
      <c r="H106" s="49"/>
      <c r="M106" s="46"/>
    </row>
    <row r="107" spans="8:13" x14ac:dyDescent="0.3">
      <c r="H107" s="49"/>
      <c r="M107" s="46"/>
    </row>
    <row r="108" spans="8:13" x14ac:dyDescent="0.3">
      <c r="H108" s="49"/>
      <c r="M108" s="46"/>
    </row>
    <row r="109" spans="8:13" x14ac:dyDescent="0.3">
      <c r="H109" s="49"/>
      <c r="M109" s="46"/>
    </row>
    <row r="110" spans="8:13" x14ac:dyDescent="0.3">
      <c r="H110" s="49"/>
      <c r="M110" s="46"/>
    </row>
    <row r="111" spans="8:13" x14ac:dyDescent="0.3">
      <c r="H111" s="49"/>
      <c r="M111" s="46"/>
    </row>
    <row r="112" spans="8:13" x14ac:dyDescent="0.3">
      <c r="H112" s="49"/>
      <c r="M112" s="46"/>
    </row>
    <row r="113" spans="8:13" x14ac:dyDescent="0.3">
      <c r="H113" s="49"/>
      <c r="M113" s="46"/>
    </row>
    <row r="114" spans="8:13" x14ac:dyDescent="0.3">
      <c r="H114" s="49"/>
      <c r="M114" s="46"/>
    </row>
    <row r="115" spans="8:13" x14ac:dyDescent="0.3">
      <c r="H115" s="49"/>
      <c r="M115" s="46"/>
    </row>
    <row r="116" spans="8:13" x14ac:dyDescent="0.3">
      <c r="H116" s="49"/>
      <c r="M116" s="46"/>
    </row>
    <row r="117" spans="8:13" x14ac:dyDescent="0.3">
      <c r="H117" s="49"/>
      <c r="M117" s="46"/>
    </row>
    <row r="118" spans="8:13" x14ac:dyDescent="0.3">
      <c r="H118" s="49"/>
      <c r="M118" s="46"/>
    </row>
    <row r="119" spans="8:13" x14ac:dyDescent="0.3">
      <c r="H119" s="49"/>
      <c r="M119" s="46"/>
    </row>
  </sheetData>
  <mergeCells count="1">
    <mergeCell ref="A2:D2"/>
  </mergeCells>
  <pageMargins left="0.31496062992125984" right="0.23622047244094491" top="0.70866141732283472" bottom="0.70866141732283472" header="0.51181102362204722" footer="0.51181102362204722"/>
  <pageSetup paperSize="9" firstPageNumber="6" fitToHeight="0" orientation="portrait" r:id="rId1"/>
  <headerFooter alignWithMargins="0">
    <oddFooter>&amp;C&amp;P</oddFooter>
  </headerFooter>
  <rowBreaks count="18" manualBreakCount="18">
    <brk id="130" max="29" man="1"/>
    <brk id="324" max="29" man="1"/>
    <brk id="456" max="16383" man="1"/>
    <brk id="552" max="16383" man="1"/>
    <brk id="618" max="29" man="1"/>
    <brk id="765" max="29" man="1"/>
    <brk id="880" max="29" man="1"/>
    <brk id="971" max="29" man="1"/>
    <brk id="1091" max="29" man="1"/>
    <brk id="1209" max="29" man="1"/>
    <brk id="1332" max="29" man="1"/>
    <brk id="1439" max="29" man="1"/>
    <brk id="1553" max="29" man="1"/>
    <brk id="1633" max="29" man="1"/>
    <brk id="1732" max="29" man="1"/>
    <brk id="1805" max="29" man="1"/>
    <brk id="1900" max="29" man="1"/>
    <brk id="1976" max="26" man="1"/>
  </rowBreaks>
  <ignoredErrors>
    <ignoredError sqref="C14:D14 D3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</vt:lpstr>
      <vt:lpstr>BS!Print_Area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Jacobs,Leonie</cp:lastModifiedBy>
  <dcterms:created xsi:type="dcterms:W3CDTF">2023-10-30T08:28:04Z</dcterms:created>
  <dcterms:modified xsi:type="dcterms:W3CDTF">2023-11-15T20:40:34Z</dcterms:modified>
</cp:coreProperties>
</file>