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STATE\Sept 2023\LHGH\Excel- Web Version\"/>
    </mc:Choice>
  </mc:AlternateContent>
  <bookViews>
    <workbookView xWindow="0" yWindow="0" windowWidth="23040" windowHeight="8620"/>
  </bookViews>
  <sheets>
    <sheet name="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IS!$A$1:$F$79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C41" i="1"/>
  <c r="C32" i="1"/>
  <c r="C28" i="1"/>
  <c r="C66" i="1" l="1"/>
  <c r="E66" i="1"/>
  <c r="E70" i="1"/>
  <c r="C70" i="1"/>
  <c r="E74" i="1"/>
  <c r="C74" i="1"/>
  <c r="E41" i="1"/>
  <c r="E28" i="1"/>
  <c r="E32" i="1" s="1"/>
  <c r="E37" i="1" s="1"/>
  <c r="C34" i="1"/>
  <c r="C37" i="1" s="1"/>
</calcChain>
</file>

<file path=xl/sharedStrings.xml><?xml version="1.0" encoding="utf-8"?>
<sst xmlns="http://schemas.openxmlformats.org/spreadsheetml/2006/main" count="66" uniqueCount="55">
  <si>
    <t xml:space="preserve">Consolidated statement of profit or loss 
</t>
  </si>
  <si>
    <t>for the year ended 30 September 2023</t>
  </si>
  <si>
    <t>R'm</t>
  </si>
  <si>
    <t>Continuing operations</t>
  </si>
  <si>
    <t>Revenue</t>
  </si>
  <si>
    <t>Other income</t>
  </si>
  <si>
    <t>Drugs and consumables</t>
  </si>
  <si>
    <t>Employee benefits expense</t>
  </si>
  <si>
    <t>Retirement benefit asset and post-employment medical aid income</t>
  </si>
  <si>
    <t>Depreciation on property, plant and equipment</t>
  </si>
  <si>
    <t>Amortisation of intangible assets</t>
  </si>
  <si>
    <t>Repairs and maintenance expenditure on property, plant and equipment</t>
  </si>
  <si>
    <t>Occupational expenses</t>
  </si>
  <si>
    <t>Hospital service expenses</t>
  </si>
  <si>
    <t>Communication expenses</t>
  </si>
  <si>
    <t>Professional, legal and secretarial fees</t>
  </si>
  <si>
    <t xml:space="preserve">Expected credit losses </t>
  </si>
  <si>
    <t>Other expenses</t>
  </si>
  <si>
    <t>Fair value adjustments to contingent consideration</t>
  </si>
  <si>
    <t>Fair value (loss)/gain on financial instruments</t>
  </si>
  <si>
    <t>Gain on derecognition of lease asset and liability</t>
  </si>
  <si>
    <t xml:space="preserve">Transaction costs relating to acquisitions </t>
  </si>
  <si>
    <t xml:space="preserve">Operating profit </t>
  </si>
  <si>
    <t>Finance income</t>
  </si>
  <si>
    <t>Finance cost</t>
  </si>
  <si>
    <t>Share of associates' and joint ventures' net profit after tax</t>
  </si>
  <si>
    <t>Profit before tax</t>
  </si>
  <si>
    <t>Tax expense</t>
  </si>
  <si>
    <t>Profit after tax from continuing operations</t>
  </si>
  <si>
    <t>Profit after tax</t>
  </si>
  <si>
    <t>Items that may be reclassified to profit or loss</t>
  </si>
  <si>
    <t>Total comprehensive income for the year</t>
  </si>
  <si>
    <t>Profit after tax attributable to:</t>
  </si>
  <si>
    <t>Ordinary equity holders of the parent</t>
  </si>
  <si>
    <t>Non-controlling interest</t>
  </si>
  <si>
    <t>Total comprehensive income attributable to:</t>
  </si>
  <si>
    <t>Earnings per share (cents)</t>
  </si>
  <si>
    <t>From continuing operations</t>
  </si>
  <si>
    <t>Basic</t>
  </si>
  <si>
    <t>Diluted</t>
  </si>
  <si>
    <t>From continuing and discontinued operations</t>
  </si>
  <si>
    <t xml:space="preserve">Consolidated statement of comprehensive 
income
</t>
  </si>
  <si>
    <t>Other comprehensive income</t>
  </si>
  <si>
    <t>Items that will not be reclassified to profit or loss</t>
  </si>
  <si>
    <r>
      <t>Retirement benefit asset and post-employment medical aid income, net of tax</t>
    </r>
    <r>
      <rPr>
        <sz val="10"/>
        <rFont val="Calibri"/>
        <family val="2"/>
      </rPr>
      <t>¹</t>
    </r>
  </si>
  <si>
    <t>Total comprehensive income attributable to ordinary equity holders of the parent arises from:</t>
  </si>
  <si>
    <r>
      <rPr>
        <i/>
        <sz val="10"/>
        <color theme="1"/>
        <rFont val="Calibri"/>
        <family val="2"/>
      </rPr>
      <t>¹</t>
    </r>
    <r>
      <rPr>
        <i/>
        <sz val="7.5"/>
        <color theme="1"/>
        <rFont val="Arial"/>
        <family val="2"/>
      </rPr>
      <t xml:space="preserve"> Includes tax of R12 million charge  (2022: R10 million income)</t>
    </r>
  </si>
  <si>
    <t>Loss on disposal of property, plant and equipment</t>
  </si>
  <si>
    <t>Radiopharmaceutical manufacturing and distribution expenses</t>
  </si>
  <si>
    <t>2022*</t>
  </si>
  <si>
    <t>Discontinued operations</t>
  </si>
  <si>
    <t>(Loss)/profit from discontinued operations</t>
  </si>
  <si>
    <t>Movement in foreign currency translation reserve (FCTR) of continuing foreign operations, net of tax</t>
  </si>
  <si>
    <t>* Restated in terms of IFRS 5 as AMG is disclosed as a discontinued operation- refer note 29.</t>
  </si>
  <si>
    <t xml:space="preserve">Movement in FCTR of discontinued operations, net of tax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</si>
</sst>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_-* #,##0_-;\-* #,##0_-;_-* &quot;-&quot;_-;_-@_-"/>
    <numFmt numFmtId="166" formatCode="_ * #,##0_ ;_ * \-#,##0_ ;_ * &quot;-&quot;??_ ;_ @_ "/>
    <numFmt numFmtId="167" formatCode="_(* #,##0_);_(* \(#,##0\);_(* &quot;-&quot;??_);_(@_)"/>
    <numFmt numFmtId="168" formatCode="0.0%"/>
    <numFmt numFmtId="169" formatCode="#,##0;\(#,##0\)"/>
    <numFmt numFmtId="170" formatCode="_ * #,##0.0_ ;_ * \-#,##0.0_ ;_ * &quot;-&quot;??_ ;_ @_ "/>
    <numFmt numFmtId="171" formatCode="_(* #,##0.0_);_(* \(#,##0.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0"/>
      <color rgb="FF002060"/>
      <name val="Arial"/>
      <family val="2"/>
    </font>
    <font>
      <b/>
      <strike/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b/>
      <sz val="10"/>
      <color rgb="FFFF0000"/>
      <name val="Arial"/>
      <family val="2"/>
    </font>
    <font>
      <sz val="10"/>
      <name val="Calibri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</font>
    <font>
      <i/>
      <sz val="7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 indent="1"/>
    </xf>
    <xf numFmtId="0" fontId="2" fillId="2" borderId="0" xfId="0" applyFont="1" applyFill="1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5" fillId="2" borderId="0" xfId="0" applyFont="1" applyFill="1"/>
    <xf numFmtId="0" fontId="2" fillId="2" borderId="0" xfId="0" quotePrefix="1" applyFont="1" applyFill="1" applyAlignment="1">
      <alignment horizontal="right" indent="1"/>
    </xf>
    <xf numFmtId="0" fontId="6" fillId="2" borderId="0" xfId="0" quotePrefix="1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quotePrefix="1" applyFont="1" applyFill="1" applyAlignment="1">
      <alignment horizontal="right" wrapText="1"/>
    </xf>
    <xf numFmtId="0" fontId="2" fillId="2" borderId="0" xfId="0" quotePrefix="1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1" xfId="0" applyFont="1" applyBorder="1"/>
    <xf numFmtId="165" fontId="1" fillId="2" borderId="0" xfId="1" applyNumberFormat="1" applyFont="1" applyFill="1" applyBorder="1"/>
    <xf numFmtId="165" fontId="1" fillId="0" borderId="0" xfId="1" applyNumberFormat="1" applyFont="1" applyFill="1" applyBorder="1"/>
    <xf numFmtId="166" fontId="6" fillId="3" borderId="0" xfId="1" applyNumberFormat="1" applyFont="1" applyFill="1" applyBorder="1"/>
    <xf numFmtId="165" fontId="1" fillId="3" borderId="0" xfId="1" applyNumberFormat="1" applyFont="1" applyFill="1" applyBorder="1"/>
    <xf numFmtId="165" fontId="1" fillId="2" borderId="0" xfId="1" applyNumberFormat="1" applyFont="1" applyFill="1" applyBorder="1" applyAlignment="1">
      <alignment horizontal="right"/>
    </xf>
    <xf numFmtId="165" fontId="6" fillId="0" borderId="0" xfId="1" applyNumberFormat="1" applyFont="1" applyFill="1" applyBorder="1"/>
    <xf numFmtId="37" fontId="1" fillId="2" borderId="0" xfId="0" applyNumberFormat="1" applyFont="1" applyFill="1" applyAlignment="1">
      <alignment horizontal="left"/>
    </xf>
    <xf numFmtId="167" fontId="6" fillId="3" borderId="0" xfId="1" applyNumberFormat="1" applyFont="1" applyFill="1" applyBorder="1" applyAlignment="1">
      <alignment horizontal="right"/>
    </xf>
    <xf numFmtId="166" fontId="1" fillId="3" borderId="0" xfId="1" applyNumberFormat="1" applyFont="1" applyFill="1" applyBorder="1"/>
    <xf numFmtId="167" fontId="1" fillId="2" borderId="0" xfId="1" applyNumberFormat="1" applyFont="1" applyFill="1" applyBorder="1" applyAlignment="1">
      <alignment horizontal="right"/>
    </xf>
    <xf numFmtId="166" fontId="1" fillId="2" borderId="0" xfId="1" applyNumberFormat="1" applyFont="1" applyFill="1" applyBorder="1"/>
    <xf numFmtId="166" fontId="1" fillId="0" borderId="0" xfId="1" applyNumberFormat="1" applyFont="1" applyFill="1" applyBorder="1"/>
    <xf numFmtId="169" fontId="1" fillId="0" borderId="0" xfId="0" applyNumberFormat="1" applyFont="1" applyBorder="1"/>
    <xf numFmtId="167" fontId="6" fillId="0" borderId="0" xfId="1" applyNumberFormat="1" applyFont="1" applyFill="1" applyBorder="1"/>
    <xf numFmtId="167" fontId="1" fillId="0" borderId="0" xfId="0" applyNumberFormat="1" applyFont="1" applyBorder="1"/>
    <xf numFmtId="166" fontId="1" fillId="3" borderId="0" xfId="1" applyNumberFormat="1" applyFont="1" applyFill="1"/>
    <xf numFmtId="167" fontId="1" fillId="2" borderId="0" xfId="1" applyNumberFormat="1" applyFont="1" applyFill="1" applyBorder="1"/>
    <xf numFmtId="167" fontId="1" fillId="0" borderId="0" xfId="1" applyNumberFormat="1" applyFont="1" applyFill="1" applyBorder="1"/>
    <xf numFmtId="169" fontId="1" fillId="2" borderId="0" xfId="1" applyNumberFormat="1" applyFont="1" applyFill="1" applyBorder="1"/>
    <xf numFmtId="169" fontId="1" fillId="0" borderId="0" xfId="1" applyNumberFormat="1" applyFont="1" applyFill="1" applyBorder="1"/>
    <xf numFmtId="167" fontId="7" fillId="0" borderId="0" xfId="1" applyNumberFormat="1" applyFont="1" applyFill="1" applyBorder="1"/>
    <xf numFmtId="37" fontId="1" fillId="2" borderId="0" xfId="0" applyNumberFormat="1" applyFont="1" applyFill="1" applyAlignment="1">
      <alignment horizontal="right" indent="1"/>
    </xf>
    <xf numFmtId="0" fontId="8" fillId="2" borderId="0" xfId="0" applyFont="1" applyFill="1" applyAlignment="1">
      <alignment horizontal="right" indent="1"/>
    </xf>
    <xf numFmtId="166" fontId="8" fillId="3" borderId="0" xfId="1" applyNumberFormat="1" applyFont="1" applyFill="1" applyBorder="1"/>
    <xf numFmtId="166" fontId="9" fillId="2" borderId="0" xfId="1" applyNumberFormat="1" applyFont="1" applyFill="1" applyBorder="1"/>
    <xf numFmtId="166" fontId="9" fillId="0" borderId="0" xfId="1" applyNumberFormat="1" applyFont="1" applyFill="1" applyBorder="1"/>
    <xf numFmtId="0" fontId="9" fillId="0" borderId="0" xfId="0" applyFont="1" applyBorder="1"/>
    <xf numFmtId="0" fontId="9" fillId="0" borderId="0" xfId="0" applyFont="1"/>
    <xf numFmtId="0" fontId="1" fillId="2" borderId="0" xfId="0" applyFont="1" applyFill="1" applyAlignment="1">
      <alignment horizontal="left"/>
    </xf>
    <xf numFmtId="37" fontId="9" fillId="2" borderId="0" xfId="0" applyNumberFormat="1" applyFont="1" applyFill="1" applyAlignment="1">
      <alignment horizontal="right" indent="1"/>
    </xf>
    <xf numFmtId="166" fontId="6" fillId="0" borderId="0" xfId="1" applyNumberFormat="1" applyFont="1" applyFill="1" applyBorder="1"/>
    <xf numFmtId="166" fontId="1" fillId="2" borderId="0" xfId="1" applyNumberFormat="1" applyFont="1" applyFill="1"/>
    <xf numFmtId="166" fontId="11" fillId="3" borderId="0" xfId="1" applyNumberFormat="1" applyFont="1" applyFill="1" applyBorder="1" applyAlignment="1">
      <alignment horizontal="right"/>
    </xf>
    <xf numFmtId="37" fontId="1" fillId="2" borderId="2" xfId="0" applyNumberFormat="1" applyFont="1" applyFill="1" applyBorder="1" applyAlignment="1">
      <alignment horizontal="left"/>
    </xf>
    <xf numFmtId="37" fontId="9" fillId="2" borderId="2" xfId="0" applyNumberFormat="1" applyFont="1" applyFill="1" applyBorder="1" applyAlignment="1">
      <alignment horizontal="right" indent="1"/>
    </xf>
    <xf numFmtId="166" fontId="1" fillId="3" borderId="2" xfId="1" applyNumberFormat="1" applyFont="1" applyFill="1" applyBorder="1"/>
    <xf numFmtId="169" fontId="1" fillId="2" borderId="2" xfId="1" applyNumberFormat="1" applyFont="1" applyFill="1" applyBorder="1"/>
    <xf numFmtId="169" fontId="1" fillId="2" borderId="0" xfId="1" applyNumberFormat="1" applyFont="1" applyFill="1"/>
    <xf numFmtId="37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right" indent="1"/>
    </xf>
    <xf numFmtId="167" fontId="6" fillId="4" borderId="0" xfId="1" applyNumberFormat="1" applyFont="1" applyFill="1" applyBorder="1" applyAlignment="1">
      <alignment horizontal="right"/>
    </xf>
    <xf numFmtId="37" fontId="1" fillId="2" borderId="0" xfId="0" applyNumberFormat="1" applyFont="1" applyFill="1"/>
    <xf numFmtId="0" fontId="2" fillId="2" borderId="0" xfId="0" quotePrefix="1" applyFont="1" applyFill="1" applyAlignment="1">
      <alignment horizontal="left"/>
    </xf>
    <xf numFmtId="37" fontId="2" fillId="2" borderId="0" xfId="0" applyNumberFormat="1" applyFont="1" applyFill="1"/>
    <xf numFmtId="0" fontId="1" fillId="2" borderId="0" xfId="0" applyFont="1" applyFill="1" applyBorder="1" applyAlignment="1">
      <alignment horizontal="right" indent="1"/>
    </xf>
    <xf numFmtId="0" fontId="2" fillId="2" borderId="3" xfId="0" quotePrefix="1" applyFont="1" applyFill="1" applyBorder="1" applyAlignment="1">
      <alignment horizontal="left"/>
    </xf>
    <xf numFmtId="0" fontId="9" fillId="2" borderId="3" xfId="0" applyFont="1" applyFill="1" applyBorder="1" applyAlignment="1">
      <alignment horizontal="right" indent="1"/>
    </xf>
    <xf numFmtId="166" fontId="6" fillId="3" borderId="3" xfId="1" applyNumberFormat="1" applyFont="1" applyFill="1" applyBorder="1"/>
    <xf numFmtId="166" fontId="1" fillId="3" borderId="3" xfId="1" applyNumberFormat="1" applyFont="1" applyFill="1" applyBorder="1"/>
    <xf numFmtId="166" fontId="1" fillId="2" borderId="3" xfId="1" applyNumberFormat="1" applyFont="1" applyFill="1" applyBorder="1"/>
    <xf numFmtId="164" fontId="9" fillId="2" borderId="0" xfId="0" applyNumberFormat="1" applyFont="1" applyFill="1" applyAlignment="1">
      <alignment horizontal="right" indent="1"/>
    </xf>
    <xf numFmtId="17" fontId="1" fillId="0" borderId="0" xfId="0" applyNumberFormat="1" applyFont="1" applyBorder="1"/>
    <xf numFmtId="166" fontId="2" fillId="2" borderId="0" xfId="1" applyNumberFormat="1" applyFont="1" applyFill="1" applyBorder="1"/>
    <xf numFmtId="0" fontId="1" fillId="2" borderId="4" xfId="0" applyFont="1" applyFill="1" applyBorder="1"/>
    <xf numFmtId="0" fontId="9" fillId="2" borderId="4" xfId="0" applyFont="1" applyFill="1" applyBorder="1" applyAlignment="1">
      <alignment horizontal="right" indent="1"/>
    </xf>
    <xf numFmtId="166" fontId="1" fillId="2" borderId="4" xfId="1" applyNumberFormat="1" applyFont="1" applyFill="1" applyBorder="1"/>
    <xf numFmtId="0" fontId="1" fillId="2" borderId="0" xfId="0" applyFont="1" applyFill="1" applyAlignment="1">
      <alignment horizontal="left" indent="1"/>
    </xf>
    <xf numFmtId="170" fontId="6" fillId="3" borderId="0" xfId="1" applyNumberFormat="1" applyFont="1" applyFill="1" applyBorder="1"/>
    <xf numFmtId="171" fontId="1" fillId="2" borderId="0" xfId="1" applyNumberFormat="1" applyFont="1" applyFill="1" applyBorder="1"/>
    <xf numFmtId="170" fontId="6" fillId="0" borderId="0" xfId="1" applyNumberFormat="1" applyFont="1" applyFill="1" applyBorder="1"/>
    <xf numFmtId="170" fontId="1" fillId="2" borderId="0" xfId="1" applyNumberFormat="1" applyFont="1" applyFill="1" applyBorder="1"/>
    <xf numFmtId="0" fontId="1" fillId="2" borderId="2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right" indent="1"/>
    </xf>
    <xf numFmtId="170" fontId="6" fillId="3" borderId="2" xfId="1" applyNumberFormat="1" applyFont="1" applyFill="1" applyBorder="1"/>
    <xf numFmtId="171" fontId="1" fillId="2" borderId="2" xfId="1" applyNumberFormat="1" applyFont="1" applyFill="1" applyBorder="1"/>
    <xf numFmtId="0" fontId="1" fillId="0" borderId="0" xfId="0" applyFont="1" applyAlignment="1">
      <alignment horizontal="right" indent="1"/>
    </xf>
    <xf numFmtId="0" fontId="6" fillId="2" borderId="0" xfId="0" applyFont="1" applyFill="1"/>
    <xf numFmtId="0" fontId="2" fillId="0" borderId="0" xfId="0" applyFont="1"/>
    <xf numFmtId="37" fontId="1" fillId="2" borderId="0" xfId="0" applyNumberFormat="1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indent="1"/>
    </xf>
    <xf numFmtId="166" fontId="6" fillId="3" borderId="5" xfId="1" applyNumberFormat="1" applyFont="1" applyFill="1" applyBorder="1"/>
    <xf numFmtId="166" fontId="1" fillId="2" borderId="5" xfId="1" applyNumberFormat="1" applyFont="1" applyFill="1" applyBorder="1"/>
    <xf numFmtId="167" fontId="6" fillId="3" borderId="0" xfId="1" applyNumberFormat="1" applyFont="1" applyFill="1" applyBorder="1"/>
    <xf numFmtId="37" fontId="2" fillId="2" borderId="4" xfId="0" applyNumberFormat="1" applyFont="1" applyFill="1" applyBorder="1"/>
    <xf numFmtId="166" fontId="6" fillId="3" borderId="4" xfId="1" applyNumberFormat="1" applyFont="1" applyFill="1" applyBorder="1"/>
    <xf numFmtId="37" fontId="1" fillId="2" borderId="5" xfId="0" applyNumberFormat="1" applyFont="1" applyFill="1" applyBorder="1" applyAlignment="1">
      <alignment horizontal="left"/>
    </xf>
    <xf numFmtId="0" fontId="9" fillId="2" borderId="5" xfId="0" applyFont="1" applyFill="1" applyBorder="1" applyAlignment="1">
      <alignment horizontal="right" indent="1"/>
    </xf>
    <xf numFmtId="0" fontId="2" fillId="2" borderId="0" xfId="0" applyFont="1" applyFill="1" applyAlignment="1">
      <alignment vertical="center" wrapText="1"/>
    </xf>
    <xf numFmtId="0" fontId="1" fillId="2" borderId="6" xfId="0" applyFont="1" applyFill="1" applyBorder="1"/>
    <xf numFmtId="0" fontId="9" fillId="2" borderId="6" xfId="0" applyFont="1" applyFill="1" applyBorder="1" applyAlignment="1">
      <alignment horizontal="right" indent="1"/>
    </xf>
    <xf numFmtId="167" fontId="6" fillId="3" borderId="6" xfId="1" applyNumberFormat="1" applyFont="1" applyFill="1" applyBorder="1"/>
    <xf numFmtId="166" fontId="1" fillId="2" borderId="6" xfId="1" applyNumberFormat="1" applyFont="1" applyFill="1" applyBorder="1"/>
    <xf numFmtId="0" fontId="3" fillId="0" borderId="0" xfId="0" applyFont="1" applyBorder="1"/>
    <xf numFmtId="168" fontId="3" fillId="0" borderId="0" xfId="2" applyNumberFormat="1" applyFont="1" applyFill="1" applyBorder="1"/>
    <xf numFmtId="168" fontId="3" fillId="0" borderId="0" xfId="2" quotePrefix="1" applyNumberFormat="1" applyFont="1" applyFill="1" applyBorder="1"/>
    <xf numFmtId="166" fontId="3" fillId="0" borderId="0" xfId="1" applyNumberFormat="1" applyFont="1" applyFill="1" applyBorder="1"/>
    <xf numFmtId="0" fontId="10" fillId="0" borderId="0" xfId="0" applyFont="1" applyBorder="1"/>
    <xf numFmtId="167" fontId="3" fillId="0" borderId="0" xfId="0" applyNumberFormat="1" applyFont="1" applyBorder="1"/>
    <xf numFmtId="169" fontId="3" fillId="0" borderId="0" xfId="1" applyNumberFormat="1" applyFont="1" applyFill="1" applyBorder="1"/>
    <xf numFmtId="0" fontId="1" fillId="2" borderId="1" xfId="0" applyFont="1" applyFill="1" applyBorder="1" applyAlignment="1">
      <alignment horizontal="right" indent="1"/>
    </xf>
    <xf numFmtId="165" fontId="1" fillId="2" borderId="1" xfId="1" applyNumberFormat="1" applyFont="1" applyFill="1" applyBorder="1"/>
    <xf numFmtId="165" fontId="1" fillId="2" borderId="1" xfId="1" applyNumberFormat="1" applyFont="1" applyFill="1" applyBorder="1" applyAlignment="1">
      <alignment horizontal="right"/>
    </xf>
    <xf numFmtId="167" fontId="6" fillId="3" borderId="5" xfId="1" applyNumberFormat="1" applyFont="1" applyFill="1" applyBorder="1"/>
    <xf numFmtId="0" fontId="1" fillId="2" borderId="2" xfId="0" applyNumberFormat="1" applyFont="1" applyFill="1" applyBorder="1" applyAlignment="1">
      <alignment horizontal="right" indent="1"/>
    </xf>
    <xf numFmtId="0" fontId="1" fillId="2" borderId="2" xfId="0" applyNumberFormat="1" applyFont="1" applyFill="1" applyBorder="1" applyAlignment="1">
      <alignment horizontal="left" indent="5"/>
    </xf>
    <xf numFmtId="0" fontId="1" fillId="2" borderId="0" xfId="0" applyFont="1" applyFill="1" applyBorder="1"/>
    <xf numFmtId="0" fontId="9" fillId="2" borderId="0" xfId="0" applyFont="1" applyFill="1" applyBorder="1" applyAlignment="1">
      <alignment horizontal="right" indent="1"/>
    </xf>
    <xf numFmtId="166" fontId="6" fillId="3" borderId="0" xfId="1" applyNumberFormat="1" applyFont="1" applyFill="1" applyBorder="1" applyAlignment="1">
      <alignment horizontal="right"/>
    </xf>
    <xf numFmtId="170" fontId="6" fillId="2" borderId="0" xfId="1" applyNumberFormat="1" applyFont="1" applyFill="1" applyBorder="1"/>
    <xf numFmtId="37" fontId="1" fillId="2" borderId="5" xfId="0" applyNumberFormat="1" applyFont="1" applyFill="1" applyBorder="1" applyAlignment="1">
      <alignment horizontal="left" vertical="top" wrapText="1"/>
    </xf>
    <xf numFmtId="165" fontId="6" fillId="2" borderId="1" xfId="1" applyNumberFormat="1" applyFont="1" applyFill="1" applyBorder="1" applyAlignment="1">
      <alignment horizontal="right"/>
    </xf>
    <xf numFmtId="37" fontId="1" fillId="2" borderId="0" xfId="0" applyNumberFormat="1" applyFont="1" applyFill="1" applyBorder="1"/>
    <xf numFmtId="0" fontId="13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H79"/>
  <sheetViews>
    <sheetView tabSelected="1" view="pageBreakPreview" zoomScale="91" zoomScaleNormal="100" zoomScaleSheetLayoutView="91" workbookViewId="0">
      <selection activeCell="A78" sqref="A78"/>
    </sheetView>
  </sheetViews>
  <sheetFormatPr defaultColWidth="12.54296875" defaultRowHeight="13" outlineLevelCol="2" x14ac:dyDescent="0.3"/>
  <cols>
    <col min="1" max="1" width="53" style="4" customWidth="1"/>
    <col min="2" max="2" width="12" style="84" bestFit="1" customWidth="1"/>
    <col min="3" max="3" width="14.453125" style="86" customWidth="1"/>
    <col min="4" max="4" width="1.453125" style="4" customWidth="1"/>
    <col min="5" max="5" width="14.453125" style="4" customWidth="1"/>
    <col min="6" max="6" width="2.1796875" style="4" customWidth="1"/>
    <col min="7" max="7" width="13.54296875" style="101" customWidth="1" outlineLevel="2"/>
    <col min="8" max="10" width="13.54296875" style="101" customWidth="1" outlineLevel="1"/>
    <col min="11" max="11" width="7.81640625" style="101" customWidth="1" outlineLevel="1"/>
    <col min="12" max="12" width="12.54296875" style="5" customWidth="1"/>
    <col min="13" max="13" width="22.54296875" style="5" customWidth="1"/>
    <col min="14" max="14" width="7.6328125" style="5" customWidth="1"/>
    <col min="15" max="16" width="12.54296875" style="5" customWidth="1"/>
    <col min="17" max="17" width="14.453125" style="6" customWidth="1"/>
    <col min="18" max="22" width="12.54296875" style="5" customWidth="1"/>
    <col min="23" max="23" width="12.54296875" style="5" customWidth="1" outlineLevel="1"/>
    <col min="24" max="26" width="12.54296875" style="5" customWidth="1"/>
    <col min="27" max="34" width="12.54296875" style="5"/>
    <col min="35" max="16384" width="12.54296875" style="4"/>
  </cols>
  <sheetData>
    <row r="1" spans="1:29" ht="18" customHeight="1" x14ac:dyDescent="0.3">
      <c r="A1" s="1"/>
      <c r="B1" s="2"/>
      <c r="C1" s="3"/>
      <c r="D1" s="1"/>
      <c r="E1" s="1"/>
      <c r="F1" s="1"/>
    </row>
    <row r="2" spans="1:29" ht="21" customHeight="1" x14ac:dyDescent="0.5">
      <c r="A2" s="122" t="s">
        <v>0</v>
      </c>
      <c r="B2" s="122"/>
      <c r="C2" s="122"/>
      <c r="D2" s="122"/>
      <c r="E2" s="122"/>
      <c r="F2" s="1"/>
    </row>
    <row r="3" spans="1:29" ht="17.399999999999999" customHeight="1" x14ac:dyDescent="0.35">
      <c r="A3" s="7" t="s">
        <v>1</v>
      </c>
      <c r="B3" s="2"/>
      <c r="C3" s="3"/>
      <c r="D3" s="1"/>
      <c r="E3" s="1"/>
      <c r="F3" s="1"/>
      <c r="Q3" s="5"/>
    </row>
    <row r="4" spans="1:29" ht="10.5" customHeight="1" x14ac:dyDescent="0.3">
      <c r="A4" s="1"/>
      <c r="B4" s="2"/>
      <c r="C4" s="2"/>
      <c r="D4" s="2"/>
      <c r="E4" s="1"/>
      <c r="F4" s="1"/>
    </row>
    <row r="5" spans="1:29" ht="16.25" customHeight="1" x14ac:dyDescent="0.3">
      <c r="A5" s="1"/>
      <c r="B5" s="8"/>
      <c r="C5" s="9">
        <v>2023</v>
      </c>
      <c r="D5" s="10"/>
      <c r="E5" s="11" t="s">
        <v>49</v>
      </c>
      <c r="F5" s="12"/>
      <c r="M5" s="13"/>
      <c r="Q5" s="14"/>
    </row>
    <row r="6" spans="1:29" ht="20.5" customHeight="1" thickBot="1" x14ac:dyDescent="0.35">
      <c r="A6" s="18"/>
      <c r="B6" s="108"/>
      <c r="C6" s="119" t="s">
        <v>2</v>
      </c>
      <c r="D6" s="109"/>
      <c r="E6" s="110" t="s">
        <v>2</v>
      </c>
      <c r="F6" s="16"/>
      <c r="O6" s="17"/>
      <c r="P6" s="17"/>
      <c r="Q6" s="17"/>
    </row>
    <row r="7" spans="1:29" ht="14.5" customHeight="1" x14ac:dyDescent="0.3">
      <c r="A7" s="3" t="s">
        <v>3</v>
      </c>
      <c r="B7" s="2"/>
      <c r="C7" s="21"/>
      <c r="D7" s="22"/>
      <c r="E7" s="23"/>
      <c r="F7" s="19"/>
      <c r="M7" s="20"/>
      <c r="Q7" s="24"/>
    </row>
    <row r="8" spans="1:29" x14ac:dyDescent="0.3">
      <c r="A8" s="25" t="s">
        <v>4</v>
      </c>
      <c r="B8" s="2"/>
      <c r="C8" s="26">
        <v>22641</v>
      </c>
      <c r="D8" s="27"/>
      <c r="E8" s="28">
        <v>20526</v>
      </c>
      <c r="F8" s="29"/>
      <c r="H8" s="102"/>
      <c r="I8" s="102"/>
      <c r="K8" s="102"/>
      <c r="L8" s="21"/>
      <c r="M8" s="30"/>
      <c r="N8" s="31"/>
      <c r="Q8" s="32"/>
      <c r="R8" s="33"/>
      <c r="W8" s="21"/>
      <c r="AA8" s="28"/>
      <c r="AC8" s="33"/>
    </row>
    <row r="9" spans="1:29" x14ac:dyDescent="0.3">
      <c r="A9" s="25" t="s">
        <v>5</v>
      </c>
      <c r="B9" s="2"/>
      <c r="C9" s="26">
        <v>262</v>
      </c>
      <c r="D9" s="34"/>
      <c r="E9" s="28">
        <v>244</v>
      </c>
      <c r="F9" s="29"/>
      <c r="H9" s="103"/>
      <c r="I9" s="102"/>
      <c r="K9" s="102"/>
      <c r="L9" s="21"/>
      <c r="M9" s="30"/>
      <c r="N9" s="31"/>
      <c r="Q9" s="32"/>
      <c r="R9" s="33"/>
      <c r="W9" s="21"/>
      <c r="AA9" s="28"/>
      <c r="AC9" s="33"/>
    </row>
    <row r="10" spans="1:29" x14ac:dyDescent="0.3">
      <c r="A10" s="25" t="s">
        <v>6</v>
      </c>
      <c r="B10" s="2"/>
      <c r="C10" s="26">
        <v>-5891</v>
      </c>
      <c r="D10" s="34"/>
      <c r="E10" s="28">
        <v>-5302</v>
      </c>
      <c r="F10" s="35"/>
      <c r="K10" s="102"/>
      <c r="L10" s="26"/>
      <c r="M10" s="36"/>
      <c r="N10" s="31"/>
      <c r="Q10" s="32"/>
      <c r="R10" s="33"/>
      <c r="W10" s="21"/>
      <c r="AA10" s="28"/>
      <c r="AC10" s="33"/>
    </row>
    <row r="11" spans="1:29" x14ac:dyDescent="0.3">
      <c r="A11" s="25" t="s">
        <v>7</v>
      </c>
      <c r="B11" s="2"/>
      <c r="C11" s="26">
        <v>-9014</v>
      </c>
      <c r="D11" s="34"/>
      <c r="E11" s="28">
        <v>-8262</v>
      </c>
      <c r="F11" s="35"/>
      <c r="K11" s="102"/>
      <c r="L11" s="26"/>
      <c r="M11" s="36"/>
      <c r="N11" s="31"/>
      <c r="Q11" s="32"/>
      <c r="R11" s="33"/>
      <c r="W11" s="21"/>
      <c r="AA11" s="28"/>
      <c r="AC11" s="33"/>
    </row>
    <row r="12" spans="1:29" x14ac:dyDescent="0.3">
      <c r="A12" s="25" t="s">
        <v>8</v>
      </c>
      <c r="B12" s="2"/>
      <c r="C12" s="26">
        <v>34</v>
      </c>
      <c r="D12" s="34"/>
      <c r="E12" s="28">
        <v>33</v>
      </c>
      <c r="F12" s="35"/>
      <c r="K12" s="102"/>
      <c r="L12" s="26"/>
      <c r="M12" s="36"/>
      <c r="N12" s="31"/>
      <c r="Q12" s="32"/>
      <c r="R12" s="33"/>
      <c r="W12" s="21"/>
      <c r="AA12" s="28"/>
      <c r="AC12" s="33"/>
    </row>
    <row r="13" spans="1:29" x14ac:dyDescent="0.3">
      <c r="A13" s="25" t="s">
        <v>9</v>
      </c>
      <c r="B13" s="2"/>
      <c r="C13" s="26">
        <v>-968</v>
      </c>
      <c r="D13" s="34"/>
      <c r="E13" s="28">
        <v>-862</v>
      </c>
      <c r="F13" s="35"/>
      <c r="J13" s="104"/>
      <c r="K13" s="102"/>
      <c r="L13" s="26"/>
      <c r="M13" s="36"/>
      <c r="N13" s="31"/>
      <c r="Q13" s="32"/>
      <c r="R13" s="33"/>
      <c r="W13" s="21"/>
      <c r="AA13" s="28"/>
      <c r="AC13" s="33"/>
    </row>
    <row r="14" spans="1:29" x14ac:dyDescent="0.3">
      <c r="A14" s="25" t="s">
        <v>10</v>
      </c>
      <c r="B14" s="2"/>
      <c r="C14" s="26">
        <v>-158</v>
      </c>
      <c r="D14" s="34"/>
      <c r="E14" s="28">
        <v>-118</v>
      </c>
      <c r="F14" s="35"/>
      <c r="H14" s="102"/>
      <c r="J14" s="104"/>
      <c r="K14" s="102"/>
      <c r="L14" s="26"/>
      <c r="M14" s="36"/>
      <c r="N14" s="31"/>
      <c r="Q14" s="32"/>
      <c r="R14" s="33"/>
      <c r="W14" s="21"/>
      <c r="AA14" s="28"/>
      <c r="AC14" s="33"/>
    </row>
    <row r="15" spans="1:29" x14ac:dyDescent="0.3">
      <c r="A15" s="25" t="s">
        <v>11</v>
      </c>
      <c r="B15" s="2"/>
      <c r="C15" s="26">
        <v>-375</v>
      </c>
      <c r="D15" s="34"/>
      <c r="E15" s="28">
        <v>-314</v>
      </c>
      <c r="F15" s="35"/>
      <c r="J15" s="104"/>
      <c r="K15" s="102"/>
      <c r="L15" s="26"/>
      <c r="M15" s="36"/>
      <c r="N15" s="31"/>
      <c r="Q15" s="32"/>
      <c r="R15" s="33"/>
      <c r="W15" s="21"/>
      <c r="AA15" s="28"/>
      <c r="AC15" s="33"/>
    </row>
    <row r="16" spans="1:29" x14ac:dyDescent="0.3">
      <c r="A16" s="25" t="s">
        <v>12</v>
      </c>
      <c r="B16" s="2"/>
      <c r="C16" s="26">
        <v>-776</v>
      </c>
      <c r="D16" s="34"/>
      <c r="E16" s="28">
        <v>-654</v>
      </c>
      <c r="F16" s="35"/>
      <c r="K16" s="102"/>
      <c r="L16" s="26"/>
      <c r="M16" s="36"/>
      <c r="N16" s="31"/>
      <c r="Q16" s="32"/>
      <c r="R16" s="33"/>
      <c r="W16" s="21"/>
      <c r="AA16" s="28"/>
      <c r="AC16" s="33"/>
    </row>
    <row r="17" spans="1:34" x14ac:dyDescent="0.3">
      <c r="A17" s="25" t="s">
        <v>13</v>
      </c>
      <c r="B17" s="2"/>
      <c r="C17" s="26">
        <v>-898</v>
      </c>
      <c r="D17" s="27"/>
      <c r="E17" s="28">
        <v>-815</v>
      </c>
      <c r="F17" s="35"/>
      <c r="K17" s="102"/>
      <c r="L17" s="26"/>
      <c r="M17" s="36"/>
      <c r="N17" s="31"/>
      <c r="Q17" s="32"/>
      <c r="R17" s="33"/>
      <c r="W17" s="21"/>
      <c r="AA17" s="28"/>
      <c r="AC17" s="33"/>
    </row>
    <row r="18" spans="1:34" x14ac:dyDescent="0.3">
      <c r="A18" s="25" t="s">
        <v>14</v>
      </c>
      <c r="B18" s="2"/>
      <c r="C18" s="26">
        <v>-456</v>
      </c>
      <c r="D18" s="27"/>
      <c r="E18" s="28">
        <v>-390</v>
      </c>
      <c r="F18" s="35"/>
      <c r="K18" s="102"/>
      <c r="L18" s="26"/>
      <c r="M18" s="36"/>
      <c r="N18" s="31"/>
      <c r="Q18" s="32"/>
      <c r="R18" s="33"/>
      <c r="W18" s="21"/>
      <c r="AA18" s="28"/>
      <c r="AC18" s="33"/>
    </row>
    <row r="19" spans="1:34" x14ac:dyDescent="0.3">
      <c r="A19" s="25" t="s">
        <v>48</v>
      </c>
      <c r="B19" s="2"/>
      <c r="C19" s="26">
        <v>-265</v>
      </c>
      <c r="D19" s="27"/>
      <c r="E19" s="28">
        <v>-217</v>
      </c>
      <c r="F19" s="35"/>
      <c r="K19" s="102"/>
      <c r="L19" s="26"/>
      <c r="M19" s="36"/>
      <c r="N19" s="31"/>
      <c r="Q19" s="32"/>
      <c r="R19" s="33"/>
      <c r="W19" s="21"/>
      <c r="AA19" s="28"/>
      <c r="AC19" s="33"/>
    </row>
    <row r="20" spans="1:34" x14ac:dyDescent="0.3">
      <c r="A20" s="25" t="s">
        <v>15</v>
      </c>
      <c r="B20" s="2"/>
      <c r="C20" s="26">
        <v>-548</v>
      </c>
      <c r="D20" s="27"/>
      <c r="E20" s="28">
        <v>-536</v>
      </c>
      <c r="F20" s="35"/>
      <c r="K20" s="102"/>
      <c r="L20" s="26"/>
      <c r="M20" s="36"/>
      <c r="N20" s="31"/>
      <c r="Q20" s="32"/>
      <c r="R20" s="33"/>
      <c r="W20" s="21"/>
      <c r="AA20" s="28"/>
      <c r="AC20" s="33"/>
    </row>
    <row r="21" spans="1:34" x14ac:dyDescent="0.3">
      <c r="A21" s="25" t="s">
        <v>16</v>
      </c>
      <c r="B21" s="2"/>
      <c r="C21" s="26">
        <v>-198</v>
      </c>
      <c r="D21" s="27"/>
      <c r="E21" s="28">
        <v>-148</v>
      </c>
      <c r="F21" s="35"/>
      <c r="K21" s="102"/>
      <c r="L21" s="26"/>
      <c r="M21" s="36"/>
      <c r="N21" s="31"/>
      <c r="Q21" s="32"/>
      <c r="R21" s="33"/>
      <c r="W21" s="21"/>
      <c r="AA21" s="28"/>
      <c r="AC21" s="33"/>
    </row>
    <row r="22" spans="1:34" x14ac:dyDescent="0.3">
      <c r="A22" s="25" t="s">
        <v>17</v>
      </c>
      <c r="B22" s="2"/>
      <c r="C22" s="26">
        <v>-888</v>
      </c>
      <c r="D22" s="27"/>
      <c r="E22" s="28">
        <v>-846</v>
      </c>
      <c r="F22" s="35"/>
      <c r="K22" s="102"/>
      <c r="L22" s="26"/>
      <c r="M22" s="36"/>
      <c r="N22" s="31"/>
      <c r="Q22" s="32"/>
      <c r="R22" s="33"/>
      <c r="W22" s="21"/>
      <c r="AA22" s="28"/>
      <c r="AC22" s="33"/>
    </row>
    <row r="23" spans="1:34" x14ac:dyDescent="0.3">
      <c r="A23" s="25" t="s">
        <v>18</v>
      </c>
      <c r="B23" s="2"/>
      <c r="C23" s="26">
        <v>-7</v>
      </c>
      <c r="D23" s="27"/>
      <c r="E23" s="28">
        <v>406</v>
      </c>
      <c r="F23" s="37"/>
      <c r="H23" s="102"/>
      <c r="I23" s="102"/>
      <c r="L23" s="26"/>
      <c r="M23" s="38"/>
      <c r="Q23" s="39"/>
      <c r="R23" s="33"/>
      <c r="W23" s="21"/>
      <c r="AA23" s="28"/>
      <c r="AC23" s="33"/>
    </row>
    <row r="24" spans="1:34" x14ac:dyDescent="0.3">
      <c r="A24" s="25" t="s">
        <v>19</v>
      </c>
      <c r="B24" s="40"/>
      <c r="C24" s="26">
        <v>-38</v>
      </c>
      <c r="D24" s="27"/>
      <c r="E24" s="28">
        <v>21</v>
      </c>
      <c r="F24" s="35"/>
      <c r="L24" s="26"/>
      <c r="M24" s="30"/>
      <c r="Q24" s="32"/>
      <c r="R24" s="33"/>
      <c r="W24" s="21"/>
      <c r="AA24" s="28"/>
      <c r="AC24" s="33"/>
    </row>
    <row r="25" spans="1:34" s="46" customFormat="1" collapsed="1" x14ac:dyDescent="0.3">
      <c r="A25" s="25" t="s">
        <v>20</v>
      </c>
      <c r="B25" s="41"/>
      <c r="C25" s="26">
        <v>3</v>
      </c>
      <c r="D25" s="42"/>
      <c r="E25" s="28">
        <v>0</v>
      </c>
      <c r="F25" s="43"/>
      <c r="G25" s="105"/>
      <c r="H25" s="105"/>
      <c r="I25" s="105"/>
      <c r="J25" s="105"/>
      <c r="K25" s="105"/>
      <c r="L25" s="26"/>
      <c r="M25" s="44"/>
      <c r="N25" s="45"/>
      <c r="O25" s="45"/>
      <c r="P25" s="45"/>
      <c r="Q25" s="32"/>
      <c r="R25" s="33"/>
      <c r="S25" s="45"/>
      <c r="T25" s="45"/>
      <c r="U25" s="45"/>
      <c r="V25" s="45"/>
      <c r="W25" s="21"/>
      <c r="X25" s="45"/>
      <c r="Y25" s="45"/>
      <c r="Z25" s="45"/>
      <c r="AA25" s="28"/>
      <c r="AB25" s="45"/>
      <c r="AC25" s="33"/>
      <c r="AD25" s="45"/>
      <c r="AE25" s="45"/>
      <c r="AF25" s="45"/>
      <c r="AG25" s="45"/>
      <c r="AH25" s="45"/>
    </row>
    <row r="26" spans="1:34" x14ac:dyDescent="0.3">
      <c r="A26" s="47" t="s">
        <v>47</v>
      </c>
      <c r="B26" s="2"/>
      <c r="C26" s="26">
        <v>-9</v>
      </c>
      <c r="D26" s="27"/>
      <c r="E26" s="28">
        <v>-3</v>
      </c>
      <c r="F26" s="29"/>
      <c r="L26" s="26"/>
      <c r="M26" s="30"/>
      <c r="Q26" s="32"/>
      <c r="R26" s="33"/>
      <c r="W26" s="21"/>
      <c r="AA26" s="28"/>
      <c r="AC26" s="33"/>
    </row>
    <row r="27" spans="1:34" x14ac:dyDescent="0.3">
      <c r="A27" s="52" t="s">
        <v>21</v>
      </c>
      <c r="B27" s="53"/>
      <c r="C27" s="111">
        <v>-12</v>
      </c>
      <c r="D27" s="54"/>
      <c r="E27" s="55">
        <v>-1</v>
      </c>
      <c r="F27" s="35"/>
      <c r="I27" s="106"/>
      <c r="J27" s="106"/>
      <c r="K27" s="102"/>
      <c r="L27" s="26"/>
      <c r="M27" s="30"/>
      <c r="R27" s="33"/>
      <c r="W27" s="21"/>
      <c r="AA27" s="28"/>
      <c r="AC27" s="33"/>
    </row>
    <row r="28" spans="1:34" ht="12.65" customHeight="1" x14ac:dyDescent="0.3">
      <c r="A28" s="57" t="s">
        <v>22</v>
      </c>
      <c r="B28" s="48"/>
      <c r="C28" s="21">
        <f>SUM(C8:C27)</f>
        <v>2439</v>
      </c>
      <c r="D28" s="27"/>
      <c r="E28" s="56">
        <f>SUM(E8:E27)</f>
        <v>2762</v>
      </c>
      <c r="F28" s="37"/>
      <c r="H28" s="102"/>
      <c r="I28" s="102"/>
      <c r="L28" s="21"/>
      <c r="M28" s="38"/>
      <c r="Q28" s="49"/>
      <c r="R28" s="33"/>
      <c r="W28" s="21"/>
      <c r="AA28" s="37"/>
      <c r="AB28" s="37"/>
      <c r="AC28" s="37"/>
    </row>
    <row r="29" spans="1:34" x14ac:dyDescent="0.3">
      <c r="A29" s="25" t="s">
        <v>23</v>
      </c>
      <c r="B29" s="2"/>
      <c r="C29" s="26">
        <v>159</v>
      </c>
      <c r="D29" s="27"/>
      <c r="E29" s="28">
        <v>54</v>
      </c>
      <c r="F29" s="29"/>
      <c r="H29" s="102"/>
      <c r="L29" s="59"/>
      <c r="M29" s="30"/>
      <c r="Q29" s="32"/>
      <c r="R29" s="33"/>
      <c r="W29" s="21"/>
      <c r="AA29" s="35"/>
      <c r="AC29" s="33"/>
    </row>
    <row r="30" spans="1:34" x14ac:dyDescent="0.3">
      <c r="A30" s="60" t="s">
        <v>24</v>
      </c>
      <c r="B30" s="2"/>
      <c r="C30" s="26">
        <v>-696</v>
      </c>
      <c r="D30" s="27"/>
      <c r="E30" s="28">
        <v>-635</v>
      </c>
      <c r="F30" s="35"/>
      <c r="H30" s="102"/>
      <c r="J30" s="107"/>
      <c r="L30" s="26"/>
      <c r="M30" s="36"/>
      <c r="Q30" s="32"/>
      <c r="R30" s="33"/>
      <c r="W30" s="21"/>
      <c r="AA30" s="35"/>
      <c r="AC30" s="33"/>
    </row>
    <row r="31" spans="1:34" x14ac:dyDescent="0.3">
      <c r="A31" s="52" t="s">
        <v>25</v>
      </c>
      <c r="B31" s="113"/>
      <c r="C31" s="111">
        <v>9</v>
      </c>
      <c r="D31" s="54"/>
      <c r="E31" s="55">
        <v>10</v>
      </c>
      <c r="F31" s="29"/>
      <c r="L31" s="26"/>
      <c r="M31" s="30"/>
      <c r="Q31" s="32"/>
      <c r="R31" s="33"/>
      <c r="W31" s="21"/>
      <c r="AA31" s="35"/>
      <c r="AC31" s="33"/>
    </row>
    <row r="32" spans="1:34" x14ac:dyDescent="0.3">
      <c r="A32" s="61" t="s">
        <v>26</v>
      </c>
      <c r="B32" s="2"/>
      <c r="C32" s="21">
        <f>SUM(C28:C31)</f>
        <v>1911</v>
      </c>
      <c r="D32" s="27"/>
      <c r="E32" s="56">
        <f>SUM(E28:E31)</f>
        <v>2191</v>
      </c>
      <c r="F32" s="37"/>
      <c r="H32" s="102"/>
      <c r="I32" s="102"/>
      <c r="L32" s="21"/>
      <c r="M32" s="38"/>
      <c r="Q32" s="49"/>
      <c r="R32" s="33"/>
      <c r="W32" s="21"/>
      <c r="AA32" s="37"/>
      <c r="AB32" s="37"/>
      <c r="AC32" s="37"/>
    </row>
    <row r="33" spans="1:29" x14ac:dyDescent="0.3">
      <c r="A33" s="52" t="s">
        <v>27</v>
      </c>
      <c r="B33" s="112"/>
      <c r="C33" s="111">
        <v>-483</v>
      </c>
      <c r="D33" s="54"/>
      <c r="E33" s="55">
        <v>-703</v>
      </c>
      <c r="F33" s="35"/>
      <c r="H33" s="102"/>
      <c r="J33" s="105"/>
      <c r="L33" s="26"/>
      <c r="M33" s="36"/>
      <c r="Q33" s="32"/>
      <c r="R33" s="33"/>
      <c r="W33" s="21"/>
      <c r="AA33" s="35"/>
      <c r="AC33" s="33"/>
    </row>
    <row r="34" spans="1:29" ht="15.65" customHeight="1" x14ac:dyDescent="0.3">
      <c r="A34" s="62" t="s">
        <v>28</v>
      </c>
      <c r="B34" s="58"/>
      <c r="C34" s="21">
        <f>SUM(C32:C33)</f>
        <v>1428</v>
      </c>
      <c r="D34" s="27"/>
      <c r="E34" s="29">
        <f>SUM(E32:E33)</f>
        <v>1488</v>
      </c>
      <c r="F34" s="29"/>
      <c r="J34" s="105"/>
      <c r="L34" s="21"/>
      <c r="M34" s="30"/>
      <c r="Q34" s="49"/>
      <c r="R34" s="33"/>
      <c r="W34" s="21"/>
      <c r="AA34" s="29"/>
      <c r="AB34" s="29"/>
      <c r="AC34" s="29"/>
    </row>
    <row r="35" spans="1:29" x14ac:dyDescent="0.3">
      <c r="A35" s="62" t="s">
        <v>50</v>
      </c>
      <c r="B35" s="58"/>
      <c r="C35" s="51"/>
      <c r="D35" s="27"/>
      <c r="E35" s="29"/>
      <c r="F35" s="29"/>
      <c r="J35" s="105"/>
      <c r="L35" s="51"/>
      <c r="M35" s="30"/>
      <c r="Q35" s="49"/>
      <c r="R35" s="33"/>
      <c r="W35" s="21"/>
      <c r="AA35" s="29"/>
      <c r="AC35" s="33"/>
    </row>
    <row r="36" spans="1:29" x14ac:dyDescent="0.3">
      <c r="A36" s="120" t="s">
        <v>51</v>
      </c>
      <c r="B36" s="63"/>
      <c r="C36" s="26">
        <v>-990</v>
      </c>
      <c r="D36" s="27"/>
      <c r="E36" s="35">
        <v>226</v>
      </c>
      <c r="F36" s="29"/>
      <c r="J36" s="105"/>
      <c r="L36" s="26"/>
      <c r="M36" s="30"/>
      <c r="Q36" s="49"/>
      <c r="R36" s="33"/>
      <c r="W36" s="21"/>
      <c r="AA36" s="35"/>
      <c r="AC36" s="33"/>
    </row>
    <row r="37" spans="1:29" ht="15.75" customHeight="1" x14ac:dyDescent="0.3">
      <c r="A37" s="64" t="s">
        <v>29</v>
      </c>
      <c r="B37" s="65"/>
      <c r="C37" s="66">
        <f>C34+C36</f>
        <v>438</v>
      </c>
      <c r="D37" s="67"/>
      <c r="E37" s="68">
        <f>E34+E36</f>
        <v>1714</v>
      </c>
      <c r="F37" s="29"/>
      <c r="H37" s="102"/>
      <c r="J37" s="105"/>
      <c r="L37" s="21"/>
      <c r="M37" s="30"/>
      <c r="Q37" s="49"/>
      <c r="R37" s="33"/>
      <c r="W37" s="21"/>
      <c r="AA37" s="29"/>
      <c r="AC37" s="33"/>
    </row>
    <row r="38" spans="1:29" ht="18.649999999999999" customHeight="1" x14ac:dyDescent="0.3">
      <c r="A38" s="62" t="s">
        <v>32</v>
      </c>
      <c r="B38" s="58"/>
      <c r="C38" s="51"/>
      <c r="D38" s="27"/>
      <c r="E38" s="29"/>
      <c r="F38" s="29"/>
      <c r="M38" s="30"/>
      <c r="P38" s="70"/>
      <c r="Q38" s="49"/>
      <c r="R38" s="33"/>
      <c r="AA38" s="29"/>
    </row>
    <row r="39" spans="1:29" x14ac:dyDescent="0.3">
      <c r="A39" s="25" t="s">
        <v>33</v>
      </c>
      <c r="B39" s="58"/>
      <c r="C39" s="21">
        <v>264</v>
      </c>
      <c r="D39" s="27"/>
      <c r="E39" s="35">
        <v>1531</v>
      </c>
      <c r="F39" s="29"/>
      <c r="H39" s="102"/>
      <c r="M39" s="38"/>
      <c r="P39" s="70"/>
      <c r="Q39" s="32"/>
      <c r="R39" s="33"/>
      <c r="AA39" s="35"/>
    </row>
    <row r="40" spans="1:29" x14ac:dyDescent="0.3">
      <c r="A40" s="114" t="s">
        <v>34</v>
      </c>
      <c r="B40" s="115"/>
      <c r="C40" s="116">
        <v>174</v>
      </c>
      <c r="D40" s="27"/>
      <c r="E40" s="29">
        <v>183</v>
      </c>
      <c r="F40" s="29"/>
      <c r="H40" s="102"/>
      <c r="M40" s="38"/>
      <c r="P40" s="70"/>
      <c r="Q40" s="32"/>
      <c r="R40" s="33"/>
      <c r="AA40" s="35"/>
    </row>
    <row r="41" spans="1:29" x14ac:dyDescent="0.3">
      <c r="A41" s="64"/>
      <c r="B41" s="65"/>
      <c r="C41" s="66">
        <f>C39+C40</f>
        <v>438</v>
      </c>
      <c r="D41" s="67"/>
      <c r="E41" s="68">
        <f>E39+E40</f>
        <v>1714</v>
      </c>
      <c r="F41" s="29"/>
      <c r="G41" s="102"/>
      <c r="H41" s="102"/>
      <c r="M41" s="30"/>
      <c r="Q41" s="32"/>
      <c r="R41" s="33"/>
      <c r="AA41" s="29"/>
    </row>
    <row r="42" spans="1:29" ht="15.75" customHeight="1" x14ac:dyDescent="0.3">
      <c r="A42" s="3" t="s">
        <v>36</v>
      </c>
      <c r="B42" s="58"/>
      <c r="C42" s="51"/>
      <c r="D42" s="27"/>
      <c r="E42" s="29"/>
      <c r="F42" s="29"/>
      <c r="M42" s="30"/>
      <c r="Q42" s="49"/>
      <c r="R42" s="33"/>
    </row>
    <row r="43" spans="1:29" x14ac:dyDescent="0.3">
      <c r="A43" s="1" t="s">
        <v>37</v>
      </c>
      <c r="B43" s="58"/>
      <c r="C43" s="51"/>
      <c r="D43" s="27"/>
      <c r="E43" s="29"/>
      <c r="F43" s="29"/>
      <c r="M43" s="30"/>
      <c r="Q43" s="49"/>
      <c r="R43" s="33"/>
    </row>
    <row r="44" spans="1:29" x14ac:dyDescent="0.3">
      <c r="A44" s="75" t="s">
        <v>38</v>
      </c>
      <c r="B44" s="2"/>
      <c r="C44" s="76">
        <v>87</v>
      </c>
      <c r="D44" s="27"/>
      <c r="E44" s="77">
        <v>90.2</v>
      </c>
      <c r="F44" s="29"/>
      <c r="G44" s="102"/>
      <c r="M44" s="30"/>
      <c r="Q44" s="78"/>
      <c r="R44" s="33"/>
    </row>
    <row r="45" spans="1:29" ht="12.75" customHeight="1" x14ac:dyDescent="0.3">
      <c r="A45" s="75" t="s">
        <v>39</v>
      </c>
      <c r="B45" s="2"/>
      <c r="C45" s="76">
        <v>86.3</v>
      </c>
      <c r="D45" s="27"/>
      <c r="E45" s="79">
        <v>89.8</v>
      </c>
      <c r="F45" s="29"/>
      <c r="M45" s="30"/>
      <c r="Q45" s="78"/>
      <c r="R45" s="33"/>
    </row>
    <row r="46" spans="1:29" x14ac:dyDescent="0.3">
      <c r="A46" s="1" t="s">
        <v>40</v>
      </c>
      <c r="B46" s="58"/>
      <c r="C46" s="76"/>
      <c r="D46" s="27"/>
      <c r="E46" s="29"/>
      <c r="F46" s="29"/>
      <c r="M46" s="30"/>
      <c r="Q46" s="78"/>
      <c r="R46" s="33"/>
    </row>
    <row r="47" spans="1:29" x14ac:dyDescent="0.3">
      <c r="A47" s="75" t="s">
        <v>38</v>
      </c>
      <c r="B47" s="2"/>
      <c r="C47" s="76">
        <v>18.3</v>
      </c>
      <c r="D47" s="27"/>
      <c r="E47" s="77">
        <v>105.8</v>
      </c>
      <c r="F47" s="29"/>
      <c r="G47" s="102"/>
      <c r="M47" s="30"/>
      <c r="Q47" s="78"/>
      <c r="R47" s="33"/>
    </row>
    <row r="48" spans="1:29" x14ac:dyDescent="0.3">
      <c r="A48" s="80" t="s">
        <v>39</v>
      </c>
      <c r="B48" s="81"/>
      <c r="C48" s="82">
        <v>18.2</v>
      </c>
      <c r="D48" s="54"/>
      <c r="E48" s="83">
        <v>105.3</v>
      </c>
      <c r="F48" s="29"/>
      <c r="M48" s="30"/>
      <c r="Q48" s="78"/>
      <c r="R48" s="33"/>
    </row>
    <row r="49" spans="1:18" ht="19.25" customHeight="1" x14ac:dyDescent="0.3">
      <c r="A49" s="1" t="s">
        <v>53</v>
      </c>
      <c r="B49" s="63"/>
      <c r="C49" s="117"/>
      <c r="D49" s="29"/>
      <c r="E49" s="77"/>
      <c r="F49" s="29"/>
      <c r="M49" s="30"/>
      <c r="Q49" s="78"/>
      <c r="R49" s="33"/>
    </row>
    <row r="50" spans="1:18" ht="17.399999999999999" customHeight="1" x14ac:dyDescent="0.3">
      <c r="A50" s="1"/>
      <c r="B50" s="2"/>
      <c r="C50" s="3"/>
      <c r="D50" s="1"/>
      <c r="E50" s="1"/>
      <c r="F50" s="1"/>
    </row>
    <row r="51" spans="1:18" ht="12.65" customHeight="1" x14ac:dyDescent="0.3">
      <c r="A51" s="85"/>
      <c r="B51" s="2"/>
      <c r="C51" s="3"/>
      <c r="D51" s="1"/>
      <c r="E51" s="1"/>
      <c r="F51" s="1"/>
    </row>
    <row r="52" spans="1:18" ht="12.65" customHeight="1" x14ac:dyDescent="0.3">
      <c r="A52" s="3"/>
      <c r="B52" s="2"/>
      <c r="C52" s="3"/>
      <c r="D52" s="1"/>
      <c r="E52" s="1"/>
      <c r="F52" s="1"/>
    </row>
    <row r="53" spans="1:18" ht="48.65" customHeight="1" x14ac:dyDescent="0.3">
      <c r="A53" s="123" t="s">
        <v>41</v>
      </c>
      <c r="B53" s="123"/>
      <c r="C53" s="123"/>
      <c r="D53" s="123"/>
      <c r="E53" s="123"/>
      <c r="F53" s="1"/>
    </row>
    <row r="54" spans="1:18" x14ac:dyDescent="0.3">
      <c r="A54" s="1" t="s">
        <v>1</v>
      </c>
      <c r="B54" s="2"/>
      <c r="C54" s="2"/>
      <c r="D54" s="1"/>
      <c r="E54" s="1"/>
      <c r="F54" s="1"/>
    </row>
    <row r="55" spans="1:18" x14ac:dyDescent="0.3">
      <c r="A55" s="1"/>
      <c r="B55" s="2"/>
      <c r="C55" s="2"/>
      <c r="D55" s="1"/>
      <c r="E55" s="1"/>
      <c r="F55" s="1"/>
    </row>
    <row r="56" spans="1:18" x14ac:dyDescent="0.3">
      <c r="A56" s="1"/>
      <c r="B56" s="8"/>
      <c r="D56" s="10"/>
      <c r="E56" s="11"/>
      <c r="F56" s="12"/>
    </row>
    <row r="57" spans="1:18" x14ac:dyDescent="0.3">
      <c r="A57" s="1"/>
      <c r="B57" s="2"/>
      <c r="C57" s="9">
        <v>2023</v>
      </c>
      <c r="D57" s="15"/>
      <c r="E57" s="10">
        <v>2022</v>
      </c>
      <c r="F57" s="16"/>
    </row>
    <row r="58" spans="1:18" ht="16.75" customHeight="1" thickBot="1" x14ac:dyDescent="0.35">
      <c r="A58" s="18"/>
      <c r="B58" s="108"/>
      <c r="C58" s="119" t="s">
        <v>2</v>
      </c>
      <c r="D58" s="109"/>
      <c r="E58" s="110" t="s">
        <v>2</v>
      </c>
      <c r="F58" s="19"/>
    </row>
    <row r="59" spans="1:18" x14ac:dyDescent="0.3">
      <c r="A59" s="61" t="s">
        <v>29</v>
      </c>
      <c r="B59" s="58"/>
      <c r="C59" s="21">
        <v>438</v>
      </c>
      <c r="D59" s="29"/>
      <c r="E59" s="29">
        <v>1714</v>
      </c>
      <c r="F59" s="29"/>
    </row>
    <row r="60" spans="1:18" x14ac:dyDescent="0.3">
      <c r="A60" s="62" t="s">
        <v>42</v>
      </c>
      <c r="B60" s="69"/>
      <c r="C60" s="21"/>
      <c r="D60" s="29"/>
      <c r="E60" s="29"/>
      <c r="F60" s="29"/>
    </row>
    <row r="61" spans="1:18" x14ac:dyDescent="0.3">
      <c r="A61" s="57" t="s">
        <v>30</v>
      </c>
      <c r="B61" s="69"/>
      <c r="C61" s="21"/>
      <c r="D61" s="29"/>
      <c r="E61" s="29"/>
      <c r="F61" s="29"/>
    </row>
    <row r="62" spans="1:18" ht="25.5" x14ac:dyDescent="0.3">
      <c r="A62" s="87" t="s">
        <v>52</v>
      </c>
      <c r="B62" s="69"/>
      <c r="C62" s="26">
        <v>-61</v>
      </c>
      <c r="D62" s="29"/>
      <c r="E62" s="35">
        <v>-41</v>
      </c>
      <c r="F62" s="29"/>
    </row>
    <row r="63" spans="1:18" x14ac:dyDescent="0.3">
      <c r="A63" s="87" t="s">
        <v>54</v>
      </c>
      <c r="B63" s="2"/>
      <c r="C63" s="21">
        <v>1728</v>
      </c>
      <c r="D63" s="29"/>
      <c r="E63" s="35">
        <v>-109</v>
      </c>
      <c r="F63" s="29"/>
    </row>
    <row r="64" spans="1:18" x14ac:dyDescent="0.3">
      <c r="A64" s="57" t="s">
        <v>43</v>
      </c>
      <c r="B64" s="69"/>
      <c r="C64" s="21"/>
      <c r="D64" s="29"/>
      <c r="E64" s="50"/>
      <c r="F64" s="29"/>
    </row>
    <row r="65" spans="1:6" ht="28.75" customHeight="1" x14ac:dyDescent="0.3">
      <c r="A65" s="118" t="s">
        <v>44</v>
      </c>
      <c r="B65" s="88"/>
      <c r="C65" s="89">
        <v>36</v>
      </c>
      <c r="D65" s="90"/>
      <c r="E65" s="55">
        <v>-14</v>
      </c>
      <c r="F65" s="29"/>
    </row>
    <row r="66" spans="1:6" ht="13.5" thickBot="1" x14ac:dyDescent="0.35">
      <c r="A66" s="92" t="s">
        <v>31</v>
      </c>
      <c r="B66" s="73"/>
      <c r="C66" s="93">
        <f>C59+C62+C63+C65</f>
        <v>2141</v>
      </c>
      <c r="D66" s="74"/>
      <c r="E66" s="74">
        <f>E59+E62+E63+E65</f>
        <v>1550</v>
      </c>
      <c r="F66" s="29"/>
    </row>
    <row r="67" spans="1:6" x14ac:dyDescent="0.3">
      <c r="A67" s="62" t="s">
        <v>35</v>
      </c>
      <c r="B67" s="58"/>
      <c r="C67" s="21"/>
      <c r="D67" s="29"/>
      <c r="E67" s="29"/>
      <c r="F67" s="29"/>
    </row>
    <row r="68" spans="1:6" x14ac:dyDescent="0.3">
      <c r="A68" s="25" t="s">
        <v>33</v>
      </c>
      <c r="B68" s="58"/>
      <c r="C68" s="91">
        <v>1960</v>
      </c>
      <c r="D68" s="29"/>
      <c r="E68" s="50">
        <v>1363</v>
      </c>
      <c r="F68" s="29"/>
    </row>
    <row r="69" spans="1:6" x14ac:dyDescent="0.3">
      <c r="A69" s="94" t="s">
        <v>34</v>
      </c>
      <c r="B69" s="95"/>
      <c r="C69" s="89">
        <v>181</v>
      </c>
      <c r="D69" s="90"/>
      <c r="E69" s="90">
        <v>187</v>
      </c>
      <c r="F69" s="29"/>
    </row>
    <row r="70" spans="1:6" ht="13.5" thickBot="1" x14ac:dyDescent="0.35">
      <c r="A70" s="72"/>
      <c r="B70" s="73"/>
      <c r="C70" s="93">
        <f>C68+C69</f>
        <v>2141</v>
      </c>
      <c r="D70" s="74"/>
      <c r="E70" s="74">
        <f>E68+E69</f>
        <v>1550</v>
      </c>
      <c r="F70" s="29"/>
    </row>
    <row r="71" spans="1:6" ht="26" x14ac:dyDescent="0.3">
      <c r="A71" s="96" t="s">
        <v>45</v>
      </c>
      <c r="B71" s="58"/>
      <c r="C71" s="21"/>
      <c r="D71" s="29"/>
      <c r="E71" s="29"/>
      <c r="F71" s="29"/>
    </row>
    <row r="72" spans="1:6" x14ac:dyDescent="0.3">
      <c r="A72" s="25" t="s">
        <v>3</v>
      </c>
      <c r="B72" s="58"/>
      <c r="C72" s="91">
        <v>1364</v>
      </c>
      <c r="D72" s="29"/>
      <c r="E72" s="35">
        <v>1295</v>
      </c>
      <c r="F72" s="29"/>
    </row>
    <row r="73" spans="1:6" x14ac:dyDescent="0.3">
      <c r="A73" s="25" t="s">
        <v>50</v>
      </c>
      <c r="B73" s="58"/>
      <c r="C73" s="91">
        <v>596</v>
      </c>
      <c r="D73" s="29"/>
      <c r="E73" s="35">
        <v>68</v>
      </c>
      <c r="F73" s="29"/>
    </row>
    <row r="74" spans="1:6" ht="13.5" thickBot="1" x14ac:dyDescent="0.35">
      <c r="A74" s="97"/>
      <c r="B74" s="98"/>
      <c r="C74" s="99">
        <f>C72+C73</f>
        <v>1960</v>
      </c>
      <c r="D74" s="100"/>
      <c r="E74" s="100">
        <f>E72+E73</f>
        <v>1363</v>
      </c>
      <c r="F74" s="29"/>
    </row>
    <row r="75" spans="1:6" x14ac:dyDescent="0.3">
      <c r="A75" s="1"/>
      <c r="B75" s="58"/>
      <c r="C75" s="71"/>
      <c r="D75" s="29"/>
      <c r="E75" s="29"/>
      <c r="F75" s="29"/>
    </row>
    <row r="76" spans="1:6" x14ac:dyDescent="0.3">
      <c r="A76" s="121" t="s">
        <v>46</v>
      </c>
      <c r="B76" s="2"/>
      <c r="C76" s="3"/>
      <c r="D76" s="1"/>
      <c r="E76" s="1"/>
      <c r="F76" s="1"/>
    </row>
    <row r="77" spans="1:6" x14ac:dyDescent="0.3">
      <c r="A77" s="1"/>
      <c r="B77" s="2"/>
      <c r="C77" s="3"/>
      <c r="D77" s="1"/>
      <c r="E77" s="1"/>
      <c r="F77" s="1"/>
    </row>
    <row r="78" spans="1:6" x14ac:dyDescent="0.3">
      <c r="A78" s="1"/>
      <c r="B78" s="2"/>
      <c r="C78" s="3"/>
      <c r="D78" s="1"/>
      <c r="E78" s="1"/>
      <c r="F78" s="1"/>
    </row>
    <row r="79" spans="1:6" x14ac:dyDescent="0.3">
      <c r="A79" s="1"/>
      <c r="B79" s="2"/>
      <c r="C79" s="3"/>
      <c r="D79" s="1"/>
      <c r="E79" s="1"/>
      <c r="F79" s="1"/>
    </row>
  </sheetData>
  <mergeCells count="2">
    <mergeCell ref="A2:E2"/>
    <mergeCell ref="A53:E53"/>
  </mergeCells>
  <pageMargins left="0.31496062992125984" right="0.23622047244094491" top="0.70866141732283472" bottom="0.70866141732283472" header="0.51181102362204722" footer="0.51181102362204722"/>
  <pageSetup paperSize="9" firstPageNumber="7" fitToHeight="0" orientation="portrait" r:id="rId1"/>
  <headerFooter alignWithMargins="0">
    <oddFooter>&amp;C&amp;P</oddFooter>
  </headerFooter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</vt:lpstr>
      <vt:lpstr>IS!Print_Area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Jacobs,Leonie</cp:lastModifiedBy>
  <dcterms:created xsi:type="dcterms:W3CDTF">2023-10-30T08:27:17Z</dcterms:created>
  <dcterms:modified xsi:type="dcterms:W3CDTF">2023-11-15T20:35:53Z</dcterms:modified>
</cp:coreProperties>
</file>