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FINSTATE\Sept 2021\Interims\Excels\"/>
    </mc:Choice>
  </mc:AlternateContent>
  <bookViews>
    <workbookView xWindow="-105" yWindow="-105" windowWidth="19425" windowHeight="10425"/>
  </bookViews>
  <sheets>
    <sheet name="Sheet1" sheetId="1" r:id="rId1"/>
  </sheets>
  <definedNames>
    <definedName name="_xlnm.Print_Area" localSheetId="0">Sheet1!$A$1:$D$27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26" i="1" l="1"/>
  <c r="B26" i="1"/>
  <c r="D23" i="1"/>
  <c r="D22" i="1"/>
  <c r="D16" i="1"/>
  <c r="B16" i="1"/>
  <c r="B22" i="1" l="1"/>
  <c r="B23" i="1" s="1"/>
  <c r="B11" i="1"/>
  <c r="C7" i="1" l="1"/>
  <c r="C11" i="1" l="1"/>
</calcChain>
</file>

<file path=xl/sharedStrings.xml><?xml version="1.0" encoding="utf-8"?>
<sst xmlns="http://schemas.openxmlformats.org/spreadsheetml/2006/main" count="32" uniqueCount="27">
  <si>
    <t> </t>
  </si>
  <si>
    <t>%</t>
  </si>
  <si>
    <t>Change</t>
  </si>
  <si>
    <t>Cash generated from operations</t>
  </si>
  <si>
    <t>Tax paid</t>
  </si>
  <si>
    <t>Capital expenditure</t>
  </si>
  <si>
    <t>Other</t>
  </si>
  <si>
    <t>Net cash utilised in investing activities</t>
  </si>
  <si>
    <t>R'm</t>
  </si>
  <si>
    <t>Transaction costs paid</t>
  </si>
  <si>
    <t>Proceeds from interest-bearing borrowings</t>
  </si>
  <si>
    <t>Repayment of interest-bearing borrowings</t>
  </si>
  <si>
    <t>CONDENSED CONSOLIDATED STATEMENT OF CASH FLOWS</t>
  </si>
  <si>
    <t>Net cash utilised in financing activities</t>
  </si>
  <si>
    <t>Cash and cash equivalents – beginning of the period</t>
  </si>
  <si>
    <t>Cash and cash equivalents at end of the period¹</t>
  </si>
  <si>
    <t>Dividends paid to Company's shareholders</t>
  </si>
  <si>
    <t>Finance cost paid</t>
  </si>
  <si>
    <t>Business combinations (net of cash acquired)</t>
  </si>
  <si>
    <t>Proceeds from disposal of discontinued operation (net of cash acquired</t>
  </si>
  <si>
    <t>Finance income received</t>
  </si>
  <si>
    <t>Net cash generated from operating activities</t>
  </si>
  <si>
    <t>Effect of foreign exchange rate movements</t>
  </si>
  <si>
    <t>Net increase/(decrease) in cash and cash equivalents</t>
  </si>
  <si>
    <t>for the six months ended 31 March 2021</t>
  </si>
  <si>
    <t>2021</t>
  </si>
  <si>
    <t>¹ Cash and cash equivalents at the end of the period are net of bank overdrafts.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</si>
</sst>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_);_(* \(#,##0\);_(* &quot;-&quot;_);_(@_)"/>
    <numFmt numFmtId="165" formatCode="0.0"/>
    <numFmt numFmtId="166" formatCode="_(* #,##0.0_);_(* \(#,##0.0\);_(* &quot;-&quot;_);_(@_)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 body"/>
    </font>
    <font>
      <sz val="10"/>
      <color theme="1"/>
      <name val="Calibri body"/>
    </font>
    <font>
      <b/>
      <sz val="10"/>
      <color rgb="FF414042"/>
      <name val="Calibri body"/>
    </font>
    <font>
      <sz val="10"/>
      <color rgb="FF414042"/>
      <name val="Calibri body"/>
    </font>
    <font>
      <sz val="11"/>
      <color theme="1"/>
      <name val="Calibri"/>
      <family val="2"/>
      <scheme val="minor"/>
    </font>
    <font>
      <b/>
      <sz val="10"/>
      <color rgb="FF002060"/>
      <name val="Calibri body"/>
    </font>
    <font>
      <sz val="10"/>
      <name val="Calibri body"/>
    </font>
    <font>
      <b/>
      <sz val="10"/>
      <color rgb="FF000050"/>
      <name val="Calibri body"/>
    </font>
    <font>
      <b/>
      <sz val="10"/>
      <name val="Calibri body"/>
    </font>
    <font>
      <sz val="10"/>
      <color rgb="FF002060"/>
      <name val="Calibri body"/>
    </font>
  </fonts>
  <fills count="3">
    <fill>
      <patternFill patternType="none"/>
    </fill>
    <fill>
      <patternFill patternType="gray125"/>
    </fill>
    <fill>
      <patternFill patternType="solid">
        <fgColor rgb="FFE3F1FD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FF0000"/>
      </bottom>
      <diagonal/>
    </border>
  </borders>
  <cellStyleXfs count="4">
    <xf numFmtId="0" fontId="0" fillId="0" borderId="0"/>
    <xf numFmtId="0" fontId="1" fillId="0" borderId="0"/>
    <xf numFmtId="43" fontId="6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/>
    <xf numFmtId="0" fontId="3" fillId="0" borderId="0" xfId="0" applyFont="1" applyBorder="1" applyAlignment="1">
      <alignment horizontal="right" wrapText="1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7" fillId="0" borderId="0" xfId="0" applyFont="1"/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49" fontId="7" fillId="0" borderId="0" xfId="0" applyNumberFormat="1" applyFont="1" applyAlignment="1">
      <alignment horizontal="right" wrapText="1"/>
    </xf>
    <xf numFmtId="164" fontId="9" fillId="2" borderId="0" xfId="2" applyNumberFormat="1" applyFont="1" applyFill="1" applyBorder="1"/>
    <xf numFmtId="166" fontId="3" fillId="0" borderId="0" xfId="0" applyNumberFormat="1" applyFont="1" applyAlignment="1">
      <alignment horizontal="right"/>
    </xf>
    <xf numFmtId="164" fontId="8" fillId="0" borderId="0" xfId="1" applyNumberFormat="1" applyFont="1"/>
    <xf numFmtId="164" fontId="9" fillId="2" borderId="0" xfId="1" applyNumberFormat="1" applyFont="1" applyFill="1"/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4" fontId="9" fillId="2" borderId="1" xfId="1" applyNumberFormat="1" applyFont="1" applyFill="1" applyBorder="1"/>
    <xf numFmtId="166" fontId="3" fillId="0" borderId="1" xfId="0" applyNumberFormat="1" applyFont="1" applyBorder="1" applyAlignment="1">
      <alignment horizontal="right"/>
    </xf>
    <xf numFmtId="164" fontId="8" fillId="0" borderId="1" xfId="1" applyNumberFormat="1" applyFont="1" applyBorder="1"/>
    <xf numFmtId="0" fontId="8" fillId="0" borderId="0" xfId="0" applyFont="1"/>
    <xf numFmtId="0" fontId="10" fillId="0" borderId="1" xfId="0" applyFont="1" applyBorder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164" fontId="9" fillId="2" borderId="0" xfId="1" applyNumberFormat="1" applyFont="1" applyFill="1" applyBorder="1"/>
    <xf numFmtId="166" fontId="3" fillId="0" borderId="0" xfId="0" applyNumberFormat="1" applyFont="1" applyBorder="1" applyAlignment="1">
      <alignment horizontal="right"/>
    </xf>
    <xf numFmtId="164" fontId="8" fillId="0" borderId="0" xfId="1" applyNumberFormat="1" applyFont="1" applyBorder="1"/>
    <xf numFmtId="164" fontId="9" fillId="0" borderId="3" xfId="1" applyNumberFormat="1" applyFont="1" applyFill="1" applyBorder="1"/>
    <xf numFmtId="0" fontId="8" fillId="0" borderId="3" xfId="0" applyFont="1" applyFill="1" applyBorder="1" applyAlignment="1">
      <alignment horizontal="right" wrapText="1"/>
    </xf>
    <xf numFmtId="164" fontId="8" fillId="0" borderId="3" xfId="1" applyNumberFormat="1" applyFont="1" applyFill="1" applyBorder="1"/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8" fillId="0" borderId="0" xfId="0" applyFont="1" applyAlignment="1"/>
    <xf numFmtId="49" fontId="7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0" fontId="11" fillId="0" borderId="0" xfId="0" applyFont="1"/>
    <xf numFmtId="0" fontId="4" fillId="0" borderId="4" xfId="0" applyFont="1" applyBorder="1" applyAlignment="1">
      <alignment horizontal="left" wrapText="1"/>
    </xf>
    <xf numFmtId="0" fontId="3" fillId="0" borderId="4" xfId="0" applyFont="1" applyBorder="1"/>
    <xf numFmtId="16" fontId="8" fillId="0" borderId="4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43" fontId="8" fillId="0" borderId="0" xfId="2" applyFont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0" xfId="0" applyFont="1" applyAlignment="1">
      <alignment horizontal="right"/>
    </xf>
    <xf numFmtId="49" fontId="8" fillId="0" borderId="0" xfId="0" applyNumberFormat="1" applyFont="1" applyAlignment="1">
      <alignment horizontal="right" wrapText="1"/>
    </xf>
  </cellXfs>
  <cellStyles count="4">
    <cellStyle name="Comma" xfId="2" builtinId="3"/>
    <cellStyle name="Normal" xfId="0" builtinId="0"/>
    <cellStyle name="Normal 10" xfId="1"/>
    <cellStyle name="Normal 3 2" xfId="3"/>
  </cellStyles>
  <dxfs count="0"/>
  <tableStyles count="0" defaultTableStyle="TableStyleMedium2" defaultPivotStyle="PivotStyleLight16"/>
  <colors>
    <mruColors>
      <color rgb="FF4140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10</xdr:row>
      <xdr:rowOff>49530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758940" y="18935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ZA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GridLines="0" tabSelected="1" zoomScaleNormal="100" workbookViewId="0">
      <selection activeCell="H11" sqref="H11"/>
    </sheetView>
  </sheetViews>
  <sheetFormatPr defaultRowHeight="12.75"/>
  <cols>
    <col min="1" max="1" width="46" style="6" customWidth="1"/>
    <col min="2" max="2" width="10.85546875" style="7" customWidth="1"/>
    <col min="3" max="3" width="7.42578125" style="8" bestFit="1" customWidth="1"/>
    <col min="4" max="4" width="10.85546875" style="44" customWidth="1"/>
    <col min="5" max="250" width="8.85546875" style="3"/>
    <col min="251" max="251" width="52.42578125" style="3" customWidth="1"/>
    <col min="252" max="252" width="9.42578125" style="3" bestFit="1" customWidth="1"/>
    <col min="253" max="255" width="14.5703125" style="3" customWidth="1"/>
    <col min="256" max="506" width="8.85546875" style="3"/>
    <col min="507" max="507" width="52.42578125" style="3" customWidth="1"/>
    <col min="508" max="508" width="9.42578125" style="3" bestFit="1" customWidth="1"/>
    <col min="509" max="511" width="14.5703125" style="3" customWidth="1"/>
    <col min="512" max="762" width="8.85546875" style="3"/>
    <col min="763" max="763" width="52.42578125" style="3" customWidth="1"/>
    <col min="764" max="764" width="9.42578125" style="3" bestFit="1" customWidth="1"/>
    <col min="765" max="767" width="14.5703125" style="3" customWidth="1"/>
    <col min="768" max="1018" width="8.85546875" style="3"/>
    <col min="1019" max="1019" width="52.42578125" style="3" customWidth="1"/>
    <col min="1020" max="1020" width="9.42578125" style="3" bestFit="1" customWidth="1"/>
    <col min="1021" max="1023" width="14.5703125" style="3" customWidth="1"/>
    <col min="1024" max="1274" width="8.85546875" style="3"/>
    <col min="1275" max="1275" width="52.42578125" style="3" customWidth="1"/>
    <col min="1276" max="1276" width="9.42578125" style="3" bestFit="1" customWidth="1"/>
    <col min="1277" max="1279" width="14.5703125" style="3" customWidth="1"/>
    <col min="1280" max="1530" width="8.85546875" style="3"/>
    <col min="1531" max="1531" width="52.42578125" style="3" customWidth="1"/>
    <col min="1532" max="1532" width="9.42578125" style="3" bestFit="1" customWidth="1"/>
    <col min="1533" max="1535" width="14.5703125" style="3" customWidth="1"/>
    <col min="1536" max="1786" width="8.85546875" style="3"/>
    <col min="1787" max="1787" width="52.42578125" style="3" customWidth="1"/>
    <col min="1788" max="1788" width="9.42578125" style="3" bestFit="1" customWidth="1"/>
    <col min="1789" max="1791" width="14.5703125" style="3" customWidth="1"/>
    <col min="1792" max="2042" width="8.85546875" style="3"/>
    <col min="2043" max="2043" width="52.42578125" style="3" customWidth="1"/>
    <col min="2044" max="2044" width="9.42578125" style="3" bestFit="1" customWidth="1"/>
    <col min="2045" max="2047" width="14.5703125" style="3" customWidth="1"/>
    <col min="2048" max="2298" width="8.85546875" style="3"/>
    <col min="2299" max="2299" width="52.42578125" style="3" customWidth="1"/>
    <col min="2300" max="2300" width="9.42578125" style="3" bestFit="1" customWidth="1"/>
    <col min="2301" max="2303" width="14.5703125" style="3" customWidth="1"/>
    <col min="2304" max="2554" width="8.85546875" style="3"/>
    <col min="2555" max="2555" width="52.42578125" style="3" customWidth="1"/>
    <col min="2556" max="2556" width="9.42578125" style="3" bestFit="1" customWidth="1"/>
    <col min="2557" max="2559" width="14.5703125" style="3" customWidth="1"/>
    <col min="2560" max="2810" width="8.85546875" style="3"/>
    <col min="2811" max="2811" width="52.42578125" style="3" customWidth="1"/>
    <col min="2812" max="2812" width="9.42578125" style="3" bestFit="1" customWidth="1"/>
    <col min="2813" max="2815" width="14.5703125" style="3" customWidth="1"/>
    <col min="2816" max="3066" width="8.85546875" style="3"/>
    <col min="3067" max="3067" width="52.42578125" style="3" customWidth="1"/>
    <col min="3068" max="3068" width="9.42578125" style="3" bestFit="1" customWidth="1"/>
    <col min="3069" max="3071" width="14.5703125" style="3" customWidth="1"/>
    <col min="3072" max="3322" width="8.85546875" style="3"/>
    <col min="3323" max="3323" width="52.42578125" style="3" customWidth="1"/>
    <col min="3324" max="3324" width="9.42578125" style="3" bestFit="1" customWidth="1"/>
    <col min="3325" max="3327" width="14.5703125" style="3" customWidth="1"/>
    <col min="3328" max="3578" width="8.85546875" style="3"/>
    <col min="3579" max="3579" width="52.42578125" style="3" customWidth="1"/>
    <col min="3580" max="3580" width="9.42578125" style="3" bestFit="1" customWidth="1"/>
    <col min="3581" max="3583" width="14.5703125" style="3" customWidth="1"/>
    <col min="3584" max="3834" width="8.85546875" style="3"/>
    <col min="3835" max="3835" width="52.42578125" style="3" customWidth="1"/>
    <col min="3836" max="3836" width="9.42578125" style="3" bestFit="1" customWidth="1"/>
    <col min="3837" max="3839" width="14.5703125" style="3" customWidth="1"/>
    <col min="3840" max="4090" width="8.85546875" style="3"/>
    <col min="4091" max="4091" width="52.42578125" style="3" customWidth="1"/>
    <col min="4092" max="4092" width="9.42578125" style="3" bestFit="1" customWidth="1"/>
    <col min="4093" max="4095" width="14.5703125" style="3" customWidth="1"/>
    <col min="4096" max="4346" width="8.85546875" style="3"/>
    <col min="4347" max="4347" width="52.42578125" style="3" customWidth="1"/>
    <col min="4348" max="4348" width="9.42578125" style="3" bestFit="1" customWidth="1"/>
    <col min="4349" max="4351" width="14.5703125" style="3" customWidth="1"/>
    <col min="4352" max="4602" width="8.85546875" style="3"/>
    <col min="4603" max="4603" width="52.42578125" style="3" customWidth="1"/>
    <col min="4604" max="4604" width="9.42578125" style="3" bestFit="1" customWidth="1"/>
    <col min="4605" max="4607" width="14.5703125" style="3" customWidth="1"/>
    <col min="4608" max="4858" width="8.85546875" style="3"/>
    <col min="4859" max="4859" width="52.42578125" style="3" customWidth="1"/>
    <col min="4860" max="4860" width="9.42578125" style="3" bestFit="1" customWidth="1"/>
    <col min="4861" max="4863" width="14.5703125" style="3" customWidth="1"/>
    <col min="4864" max="5114" width="8.85546875" style="3"/>
    <col min="5115" max="5115" width="52.42578125" style="3" customWidth="1"/>
    <col min="5116" max="5116" width="9.42578125" style="3" bestFit="1" customWidth="1"/>
    <col min="5117" max="5119" width="14.5703125" style="3" customWidth="1"/>
    <col min="5120" max="5370" width="8.85546875" style="3"/>
    <col min="5371" max="5371" width="52.42578125" style="3" customWidth="1"/>
    <col min="5372" max="5372" width="9.42578125" style="3" bestFit="1" customWidth="1"/>
    <col min="5373" max="5375" width="14.5703125" style="3" customWidth="1"/>
    <col min="5376" max="5626" width="8.85546875" style="3"/>
    <col min="5627" max="5627" width="52.42578125" style="3" customWidth="1"/>
    <col min="5628" max="5628" width="9.42578125" style="3" bestFit="1" customWidth="1"/>
    <col min="5629" max="5631" width="14.5703125" style="3" customWidth="1"/>
    <col min="5632" max="5882" width="8.85546875" style="3"/>
    <col min="5883" max="5883" width="52.42578125" style="3" customWidth="1"/>
    <col min="5884" max="5884" width="9.42578125" style="3" bestFit="1" customWidth="1"/>
    <col min="5885" max="5887" width="14.5703125" style="3" customWidth="1"/>
    <col min="5888" max="6138" width="8.85546875" style="3"/>
    <col min="6139" max="6139" width="52.42578125" style="3" customWidth="1"/>
    <col min="6140" max="6140" width="9.42578125" style="3" bestFit="1" customWidth="1"/>
    <col min="6141" max="6143" width="14.5703125" style="3" customWidth="1"/>
    <col min="6144" max="6394" width="8.85546875" style="3"/>
    <col min="6395" max="6395" width="52.42578125" style="3" customWidth="1"/>
    <col min="6396" max="6396" width="9.42578125" style="3" bestFit="1" customWidth="1"/>
    <col min="6397" max="6399" width="14.5703125" style="3" customWidth="1"/>
    <col min="6400" max="6650" width="8.85546875" style="3"/>
    <col min="6651" max="6651" width="52.42578125" style="3" customWidth="1"/>
    <col min="6652" max="6652" width="9.42578125" style="3" bestFit="1" customWidth="1"/>
    <col min="6653" max="6655" width="14.5703125" style="3" customWidth="1"/>
    <col min="6656" max="6906" width="8.85546875" style="3"/>
    <col min="6907" max="6907" width="52.42578125" style="3" customWidth="1"/>
    <col min="6908" max="6908" width="9.42578125" style="3" bestFit="1" customWidth="1"/>
    <col min="6909" max="6911" width="14.5703125" style="3" customWidth="1"/>
    <col min="6912" max="7162" width="8.85546875" style="3"/>
    <col min="7163" max="7163" width="52.42578125" style="3" customWidth="1"/>
    <col min="7164" max="7164" width="9.42578125" style="3" bestFit="1" customWidth="1"/>
    <col min="7165" max="7167" width="14.5703125" style="3" customWidth="1"/>
    <col min="7168" max="7418" width="8.85546875" style="3"/>
    <col min="7419" max="7419" width="52.42578125" style="3" customWidth="1"/>
    <col min="7420" max="7420" width="9.42578125" style="3" bestFit="1" customWidth="1"/>
    <col min="7421" max="7423" width="14.5703125" style="3" customWidth="1"/>
    <col min="7424" max="7674" width="8.85546875" style="3"/>
    <col min="7675" max="7675" width="52.42578125" style="3" customWidth="1"/>
    <col min="7676" max="7676" width="9.42578125" style="3" bestFit="1" customWidth="1"/>
    <col min="7677" max="7679" width="14.5703125" style="3" customWidth="1"/>
    <col min="7680" max="7930" width="8.85546875" style="3"/>
    <col min="7931" max="7931" width="52.42578125" style="3" customWidth="1"/>
    <col min="7932" max="7932" width="9.42578125" style="3" bestFit="1" customWidth="1"/>
    <col min="7933" max="7935" width="14.5703125" style="3" customWidth="1"/>
    <col min="7936" max="8186" width="8.85546875" style="3"/>
    <col min="8187" max="8187" width="52.42578125" style="3" customWidth="1"/>
    <col min="8188" max="8188" width="9.42578125" style="3" bestFit="1" customWidth="1"/>
    <col min="8189" max="8191" width="14.5703125" style="3" customWidth="1"/>
    <col min="8192" max="8442" width="8.85546875" style="3"/>
    <col min="8443" max="8443" width="52.42578125" style="3" customWidth="1"/>
    <col min="8444" max="8444" width="9.42578125" style="3" bestFit="1" customWidth="1"/>
    <col min="8445" max="8447" width="14.5703125" style="3" customWidth="1"/>
    <col min="8448" max="8698" width="8.85546875" style="3"/>
    <col min="8699" max="8699" width="52.42578125" style="3" customWidth="1"/>
    <col min="8700" max="8700" width="9.42578125" style="3" bestFit="1" customWidth="1"/>
    <col min="8701" max="8703" width="14.5703125" style="3" customWidth="1"/>
    <col min="8704" max="8954" width="8.85546875" style="3"/>
    <col min="8955" max="8955" width="52.42578125" style="3" customWidth="1"/>
    <col min="8956" max="8956" width="9.42578125" style="3" bestFit="1" customWidth="1"/>
    <col min="8957" max="8959" width="14.5703125" style="3" customWidth="1"/>
    <col min="8960" max="9210" width="8.85546875" style="3"/>
    <col min="9211" max="9211" width="52.42578125" style="3" customWidth="1"/>
    <col min="9212" max="9212" width="9.42578125" style="3" bestFit="1" customWidth="1"/>
    <col min="9213" max="9215" width="14.5703125" style="3" customWidth="1"/>
    <col min="9216" max="9466" width="8.85546875" style="3"/>
    <col min="9467" max="9467" width="52.42578125" style="3" customWidth="1"/>
    <col min="9468" max="9468" width="9.42578125" style="3" bestFit="1" customWidth="1"/>
    <col min="9469" max="9471" width="14.5703125" style="3" customWidth="1"/>
    <col min="9472" max="9722" width="8.85546875" style="3"/>
    <col min="9723" max="9723" width="52.42578125" style="3" customWidth="1"/>
    <col min="9724" max="9724" width="9.42578125" style="3" bestFit="1" customWidth="1"/>
    <col min="9725" max="9727" width="14.5703125" style="3" customWidth="1"/>
    <col min="9728" max="9978" width="8.85546875" style="3"/>
    <col min="9979" max="9979" width="52.42578125" style="3" customWidth="1"/>
    <col min="9980" max="9980" width="9.42578125" style="3" bestFit="1" customWidth="1"/>
    <col min="9981" max="9983" width="14.5703125" style="3" customWidth="1"/>
    <col min="9984" max="10234" width="8.85546875" style="3"/>
    <col min="10235" max="10235" width="52.42578125" style="3" customWidth="1"/>
    <col min="10236" max="10236" width="9.42578125" style="3" bestFit="1" customWidth="1"/>
    <col min="10237" max="10239" width="14.5703125" style="3" customWidth="1"/>
    <col min="10240" max="10490" width="8.85546875" style="3"/>
    <col min="10491" max="10491" width="52.42578125" style="3" customWidth="1"/>
    <col min="10492" max="10492" width="9.42578125" style="3" bestFit="1" customWidth="1"/>
    <col min="10493" max="10495" width="14.5703125" style="3" customWidth="1"/>
    <col min="10496" max="10746" width="8.85546875" style="3"/>
    <col min="10747" max="10747" width="52.42578125" style="3" customWidth="1"/>
    <col min="10748" max="10748" width="9.42578125" style="3" bestFit="1" customWidth="1"/>
    <col min="10749" max="10751" width="14.5703125" style="3" customWidth="1"/>
    <col min="10752" max="11002" width="8.85546875" style="3"/>
    <col min="11003" max="11003" width="52.42578125" style="3" customWidth="1"/>
    <col min="11004" max="11004" width="9.42578125" style="3" bestFit="1" customWidth="1"/>
    <col min="11005" max="11007" width="14.5703125" style="3" customWidth="1"/>
    <col min="11008" max="11258" width="8.85546875" style="3"/>
    <col min="11259" max="11259" width="52.42578125" style="3" customWidth="1"/>
    <col min="11260" max="11260" width="9.42578125" style="3" bestFit="1" customWidth="1"/>
    <col min="11261" max="11263" width="14.5703125" style="3" customWidth="1"/>
    <col min="11264" max="11514" width="8.85546875" style="3"/>
    <col min="11515" max="11515" width="52.42578125" style="3" customWidth="1"/>
    <col min="11516" max="11516" width="9.42578125" style="3" bestFit="1" customWidth="1"/>
    <col min="11517" max="11519" width="14.5703125" style="3" customWidth="1"/>
    <col min="11520" max="11770" width="8.85546875" style="3"/>
    <col min="11771" max="11771" width="52.42578125" style="3" customWidth="1"/>
    <col min="11772" max="11772" width="9.42578125" style="3" bestFit="1" customWidth="1"/>
    <col min="11773" max="11775" width="14.5703125" style="3" customWidth="1"/>
    <col min="11776" max="12026" width="8.85546875" style="3"/>
    <col min="12027" max="12027" width="52.42578125" style="3" customWidth="1"/>
    <col min="12028" max="12028" width="9.42578125" style="3" bestFit="1" customWidth="1"/>
    <col min="12029" max="12031" width="14.5703125" style="3" customWidth="1"/>
    <col min="12032" max="12282" width="8.85546875" style="3"/>
    <col min="12283" max="12283" width="52.42578125" style="3" customWidth="1"/>
    <col min="12284" max="12284" width="9.42578125" style="3" bestFit="1" customWidth="1"/>
    <col min="12285" max="12287" width="14.5703125" style="3" customWidth="1"/>
    <col min="12288" max="12538" width="8.85546875" style="3"/>
    <col min="12539" max="12539" width="52.42578125" style="3" customWidth="1"/>
    <col min="12540" max="12540" width="9.42578125" style="3" bestFit="1" customWidth="1"/>
    <col min="12541" max="12543" width="14.5703125" style="3" customWidth="1"/>
    <col min="12544" max="12794" width="8.85546875" style="3"/>
    <col min="12795" max="12795" width="52.42578125" style="3" customWidth="1"/>
    <col min="12796" max="12796" width="9.42578125" style="3" bestFit="1" customWidth="1"/>
    <col min="12797" max="12799" width="14.5703125" style="3" customWidth="1"/>
    <col min="12800" max="13050" width="8.85546875" style="3"/>
    <col min="13051" max="13051" width="52.42578125" style="3" customWidth="1"/>
    <col min="13052" max="13052" width="9.42578125" style="3" bestFit="1" customWidth="1"/>
    <col min="13053" max="13055" width="14.5703125" style="3" customWidth="1"/>
    <col min="13056" max="13306" width="8.85546875" style="3"/>
    <col min="13307" max="13307" width="52.42578125" style="3" customWidth="1"/>
    <col min="13308" max="13308" width="9.42578125" style="3" bestFit="1" customWidth="1"/>
    <col min="13309" max="13311" width="14.5703125" style="3" customWidth="1"/>
    <col min="13312" max="13562" width="8.85546875" style="3"/>
    <col min="13563" max="13563" width="52.42578125" style="3" customWidth="1"/>
    <col min="13564" max="13564" width="9.42578125" style="3" bestFit="1" customWidth="1"/>
    <col min="13565" max="13567" width="14.5703125" style="3" customWidth="1"/>
    <col min="13568" max="13818" width="8.85546875" style="3"/>
    <col min="13819" max="13819" width="52.42578125" style="3" customWidth="1"/>
    <col min="13820" max="13820" width="9.42578125" style="3" bestFit="1" customWidth="1"/>
    <col min="13821" max="13823" width="14.5703125" style="3" customWidth="1"/>
    <col min="13824" max="14074" width="8.85546875" style="3"/>
    <col min="14075" max="14075" width="52.42578125" style="3" customWidth="1"/>
    <col min="14076" max="14076" width="9.42578125" style="3" bestFit="1" customWidth="1"/>
    <col min="14077" max="14079" width="14.5703125" style="3" customWidth="1"/>
    <col min="14080" max="14330" width="8.85546875" style="3"/>
    <col min="14331" max="14331" width="52.42578125" style="3" customWidth="1"/>
    <col min="14332" max="14332" width="9.42578125" style="3" bestFit="1" customWidth="1"/>
    <col min="14333" max="14335" width="14.5703125" style="3" customWidth="1"/>
    <col min="14336" max="14586" width="8.85546875" style="3"/>
    <col min="14587" max="14587" width="52.42578125" style="3" customWidth="1"/>
    <col min="14588" max="14588" width="9.42578125" style="3" bestFit="1" customWidth="1"/>
    <col min="14589" max="14591" width="14.5703125" style="3" customWidth="1"/>
    <col min="14592" max="14842" width="8.85546875" style="3"/>
    <col min="14843" max="14843" width="52.42578125" style="3" customWidth="1"/>
    <col min="14844" max="14844" width="9.42578125" style="3" bestFit="1" customWidth="1"/>
    <col min="14845" max="14847" width="14.5703125" style="3" customWidth="1"/>
    <col min="14848" max="15098" width="8.85546875" style="3"/>
    <col min="15099" max="15099" width="52.42578125" style="3" customWidth="1"/>
    <col min="15100" max="15100" width="9.42578125" style="3" bestFit="1" customWidth="1"/>
    <col min="15101" max="15103" width="14.5703125" style="3" customWidth="1"/>
    <col min="15104" max="15354" width="8.85546875" style="3"/>
    <col min="15355" max="15355" width="52.42578125" style="3" customWidth="1"/>
    <col min="15356" max="15356" width="9.42578125" style="3" bestFit="1" customWidth="1"/>
    <col min="15357" max="15359" width="14.5703125" style="3" customWidth="1"/>
    <col min="15360" max="15610" width="8.85546875" style="3"/>
    <col min="15611" max="15611" width="52.42578125" style="3" customWidth="1"/>
    <col min="15612" max="15612" width="9.42578125" style="3" bestFit="1" customWidth="1"/>
    <col min="15613" max="15615" width="14.5703125" style="3" customWidth="1"/>
    <col min="15616" max="15866" width="8.85546875" style="3"/>
    <col min="15867" max="15867" width="52.42578125" style="3" customWidth="1"/>
    <col min="15868" max="15868" width="9.42578125" style="3" bestFit="1" customWidth="1"/>
    <col min="15869" max="15871" width="14.5703125" style="3" customWidth="1"/>
    <col min="15872" max="16122" width="8.85546875" style="3"/>
    <col min="16123" max="16123" width="52.42578125" style="3" customWidth="1"/>
    <col min="16124" max="16124" width="9.42578125" style="3" bestFit="1" customWidth="1"/>
    <col min="16125" max="16127" width="14.5703125" style="3" customWidth="1"/>
    <col min="16128" max="16384" width="8.85546875" style="3"/>
  </cols>
  <sheetData>
    <row r="1" spans="1:4">
      <c r="A1" s="9" t="s">
        <v>12</v>
      </c>
      <c r="B1" s="1"/>
      <c r="C1" s="2"/>
      <c r="D1" s="18"/>
    </row>
    <row r="2" spans="1:4">
      <c r="A2" s="37" t="s">
        <v>24</v>
      </c>
      <c r="B2" s="1"/>
      <c r="C2" s="2"/>
      <c r="D2" s="18"/>
    </row>
    <row r="3" spans="1:4" ht="10.5" customHeight="1" thickBot="1">
      <c r="A3" s="10" t="s">
        <v>0</v>
      </c>
      <c r="B3" s="36"/>
      <c r="C3" s="4"/>
      <c r="D3" s="41"/>
    </row>
    <row r="4" spans="1:4" ht="15" customHeight="1">
      <c r="A4" s="5" t="s">
        <v>0</v>
      </c>
      <c r="B4" s="12" t="s">
        <v>25</v>
      </c>
      <c r="C4" s="8" t="s">
        <v>1</v>
      </c>
      <c r="D4" s="45">
        <v>2020</v>
      </c>
    </row>
    <row r="5" spans="1:4">
      <c r="A5" s="11"/>
      <c r="B5" s="35" t="s">
        <v>8</v>
      </c>
      <c r="C5" s="8" t="s">
        <v>2</v>
      </c>
      <c r="D5" s="45" t="s">
        <v>8</v>
      </c>
    </row>
    <row r="6" spans="1:4" ht="4.5" customHeight="1">
      <c r="A6" s="38"/>
      <c r="B6" s="39"/>
      <c r="C6" s="39"/>
      <c r="D6" s="40"/>
    </row>
    <row r="7" spans="1:4">
      <c r="A7" s="22" t="s">
        <v>3</v>
      </c>
      <c r="B7" s="13">
        <v>2309</v>
      </c>
      <c r="C7" s="14">
        <f>(B7/D7-1)*100</f>
        <v>-2.8198653198653223</v>
      </c>
      <c r="D7" s="15">
        <v>2376</v>
      </c>
    </row>
    <row r="8" spans="1:4">
      <c r="A8" s="22" t="s">
        <v>9</v>
      </c>
      <c r="B8" s="16">
        <v>-2</v>
      </c>
      <c r="C8" s="17"/>
      <c r="D8" s="15">
        <v>-5</v>
      </c>
    </row>
    <row r="9" spans="1:4">
      <c r="A9" s="22" t="s">
        <v>20</v>
      </c>
      <c r="B9" s="13">
        <v>23</v>
      </c>
      <c r="C9" s="18" t="s">
        <v>0</v>
      </c>
      <c r="D9" s="15">
        <v>8</v>
      </c>
    </row>
    <row r="10" spans="1:4">
      <c r="A10" s="22" t="s">
        <v>4</v>
      </c>
      <c r="B10" s="13">
        <v>-246</v>
      </c>
      <c r="C10" s="18" t="s">
        <v>0</v>
      </c>
      <c r="D10" s="15">
        <v>-382</v>
      </c>
    </row>
    <row r="11" spans="1:4" ht="16.5" customHeight="1" thickBot="1">
      <c r="A11" s="23" t="s">
        <v>21</v>
      </c>
      <c r="B11" s="19">
        <f>SUM(B7:B10)</f>
        <v>2084</v>
      </c>
      <c r="C11" s="20">
        <f>(B11/D11-1)*100</f>
        <v>4.3565348022033046</v>
      </c>
      <c r="D11" s="21">
        <v>1997</v>
      </c>
    </row>
    <row r="12" spans="1:4">
      <c r="A12" s="22" t="s">
        <v>5</v>
      </c>
      <c r="B12" s="13">
        <v>-631</v>
      </c>
      <c r="C12" s="18"/>
      <c r="D12" s="15">
        <v>-1145</v>
      </c>
    </row>
    <row r="13" spans="1:4">
      <c r="A13" s="22" t="s">
        <v>18</v>
      </c>
      <c r="B13" s="13">
        <v>-98</v>
      </c>
      <c r="C13" s="18"/>
      <c r="D13" s="15">
        <v>-1</v>
      </c>
    </row>
    <row r="14" spans="1:4" ht="25.5" customHeight="1">
      <c r="A14" s="24" t="s">
        <v>19</v>
      </c>
      <c r="B14" s="13">
        <v>573</v>
      </c>
      <c r="C14" s="18"/>
      <c r="D14" s="42">
        <v>0</v>
      </c>
    </row>
    <row r="15" spans="1:4">
      <c r="A15" s="3" t="s">
        <v>6</v>
      </c>
      <c r="B15" s="13">
        <v>13</v>
      </c>
      <c r="C15" s="18"/>
      <c r="D15" s="15">
        <v>-81</v>
      </c>
    </row>
    <row r="16" spans="1:4" ht="16.5" customHeight="1" thickBot="1">
      <c r="A16" s="23" t="s">
        <v>7</v>
      </c>
      <c r="B16" s="19">
        <f>SUM(B12:B15)</f>
        <v>-143</v>
      </c>
      <c r="C16" s="20"/>
      <c r="D16" s="21">
        <f>SUM(D12:D15)</f>
        <v>-1227</v>
      </c>
    </row>
    <row r="17" spans="1:4">
      <c r="A17" s="22" t="s">
        <v>10</v>
      </c>
      <c r="B17" s="16">
        <v>1440</v>
      </c>
      <c r="C17" s="18"/>
      <c r="D17" s="15">
        <v>7631</v>
      </c>
    </row>
    <row r="18" spans="1:4">
      <c r="A18" s="22" t="s">
        <v>11</v>
      </c>
      <c r="B18" s="16">
        <v>-2370</v>
      </c>
      <c r="C18" s="18"/>
      <c r="D18" s="15">
        <v>-8009</v>
      </c>
    </row>
    <row r="19" spans="1:4">
      <c r="A19" s="22" t="s">
        <v>16</v>
      </c>
      <c r="B19" s="16">
        <v>0</v>
      </c>
      <c r="C19" s="18"/>
      <c r="D19" s="15">
        <v>-778</v>
      </c>
    </row>
    <row r="20" spans="1:4">
      <c r="A20" s="22" t="s">
        <v>17</v>
      </c>
      <c r="B20" s="16">
        <v>-275</v>
      </c>
      <c r="C20" s="18"/>
      <c r="D20" s="15">
        <v>-340</v>
      </c>
    </row>
    <row r="21" spans="1:4">
      <c r="A21" s="22" t="s">
        <v>6</v>
      </c>
      <c r="B21" s="16">
        <v>-153</v>
      </c>
      <c r="C21" s="18"/>
      <c r="D21" s="15">
        <v>-158</v>
      </c>
    </row>
    <row r="22" spans="1:4" ht="16.5" customHeight="1" thickBot="1">
      <c r="A22" s="23" t="s">
        <v>13</v>
      </c>
      <c r="B22" s="19">
        <f>SUM(B17:B21)</f>
        <v>-1358</v>
      </c>
      <c r="C22" s="20"/>
      <c r="D22" s="21">
        <f>SUM(D17:D21)</f>
        <v>-1654</v>
      </c>
    </row>
    <row r="23" spans="1:4" ht="16.5" customHeight="1">
      <c r="A23" s="25" t="s">
        <v>23</v>
      </c>
      <c r="B23" s="26">
        <f>B11+B16+B22</f>
        <v>583</v>
      </c>
      <c r="C23" s="27"/>
      <c r="D23" s="28">
        <f>D11+D16+D22</f>
        <v>-884</v>
      </c>
    </row>
    <row r="24" spans="1:4">
      <c r="A24" s="25" t="s">
        <v>14</v>
      </c>
      <c r="B24" s="16">
        <v>98</v>
      </c>
      <c r="C24" s="18"/>
      <c r="D24" s="15">
        <v>677</v>
      </c>
    </row>
    <row r="25" spans="1:4">
      <c r="A25" s="25" t="s">
        <v>22</v>
      </c>
      <c r="B25" s="16">
        <v>-169</v>
      </c>
      <c r="C25" s="18"/>
      <c r="D25" s="15">
        <v>139</v>
      </c>
    </row>
    <row r="26" spans="1:4" ht="16.5" customHeight="1" thickBot="1">
      <c r="A26" s="23" t="s">
        <v>15</v>
      </c>
      <c r="B26" s="19">
        <f>SUM(B23:B25)</f>
        <v>512</v>
      </c>
      <c r="C26" s="20"/>
      <c r="D26" s="21">
        <f>SUM(D23:D25)</f>
        <v>-68</v>
      </c>
    </row>
    <row r="27" spans="1:4" ht="18" customHeight="1">
      <c r="A27" s="34" t="s">
        <v>26</v>
      </c>
      <c r="B27" s="29"/>
      <c r="C27" s="30"/>
      <c r="D27" s="31"/>
    </row>
    <row r="28" spans="1:4">
      <c r="B28" s="32"/>
      <c r="C28" s="33"/>
      <c r="D28" s="43"/>
    </row>
  </sheetData>
  <pageMargins left="0.7" right="0.7" top="0.75" bottom="0.75" header="0.3" footer="0.3"/>
  <pageSetup paperSize="9" scale="110" orientation="portrait" verticalDpi="0" r:id="rId1"/>
  <ignoredErrors>
    <ignoredError sqref="C11" formula="1"/>
    <ignoredError sqref="B4" numberStoredAsText="1"/>
    <ignoredError sqref="D16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Jacobs,Leonie</dc:creator>
  <cp:lastModifiedBy>Jacobs,Leonie</cp:lastModifiedBy>
  <cp:lastPrinted>2021-05-26T09:02:16Z</cp:lastPrinted>
  <dcterms:created xsi:type="dcterms:W3CDTF">2018-05-24T10:17:01Z</dcterms:created>
  <dcterms:modified xsi:type="dcterms:W3CDTF">2021-05-26T09:02:21Z</dcterms:modified>
</cp:coreProperties>
</file>